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xr:revisionPtr revIDLastSave="0" documentId="8_{4A3FD07E-D7BC-425A-8393-469765304C7F}" xr6:coauthVersionLast="47" xr6:coauthVersionMax="47" xr10:uidLastSave="{00000000-0000-0000-0000-000000000000}"/>
  <bookViews>
    <workbookView xWindow="-120" yWindow="-120" windowWidth="24240" windowHeight="13140" xr2:uid="{92955260-7D84-47CD-B2D5-7E39FC7EB648}"/>
  </bookViews>
  <sheets>
    <sheet name="Sabit və dəyişkən faiz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'[3]ST-2SD.ST'!$A$81</definedName>
    <definedName name="__LF_ffffffde_u_fffffffe_a_LFdr1_iNdEx_645">'[3]ST-2SD.ST'!$A$80</definedName>
    <definedName name="__LF2004_2d_12_2d_31_20_00_3a_00_3a_00_LFc1_iNdEx_361">#N/A</definedName>
    <definedName name="__LFA_fffffff0_dam_LFdr1_iNdEx_584">'[3]ST-2SD.ST'!$A$19</definedName>
    <definedName name="__LFAnar_20_KB_LFdr1_iNdEx_1502">"$#REF!.$A$#REF!"</definedName>
    <definedName name="__LFAnar_20_KB_LFdr1_iNdEx_990">"$#REF!.$A$#REF!"</definedName>
    <definedName name="__LFAstara_LFdr1_iNdEx_582">'[3]ST-2SD.ST'!$A$17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'[3]ST-2SD.ST'!$A$23</definedName>
    <definedName name="__LFBalak_ffffffe6_n_LFdr1_iNdEx_589">'[3]ST-2SD.ST'!$A$24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'[3]ST-2SD.ST'!$A$28</definedName>
    <definedName name="__LFC_ffffffe6_lilabad_LFdr1_iNdEx_594">'[3]ST-2SD.ST'!$A$29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'[3]ST-2SD.ST'!$A$32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'[3]ST-2SD.ST'!$A$33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'[3]ST-2SD.ST'!$A$39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'[3]ST-2SD.ST'!$A$43</definedName>
    <definedName name="__LFLa_ffffffe7__fffffffd_n_LFdr1_iNdEx_606">'[3]ST-2SD.ST'!$A$41</definedName>
    <definedName name="__LFLerik_LFdr1_iNdEx_607">'[3]ST-2SD.ST'!$A$42</definedName>
    <definedName name="__LFMasall_fffffffd__LFdr1_iNdEx_609">'[3]ST-2SD.ST'!$A$44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'[3]ST-2SD.ST'!$A$47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'[3]ST-2SD.ST'!$A$49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'[3]ST-2SD.ST'!$A$56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'[3]ST-2SD.ST'!$A$50</definedName>
    <definedName name="__LFQuba_LFdr1_iNdEx_618">'[3]ST-2SD.ST'!$A$53</definedName>
    <definedName name="__LFQubadl_fffffffd__LFdr1_iNdEx_619">'[3]ST-2SD.ST'!$A$54</definedName>
    <definedName name="__LFQusar_LFdr1_iNdEx_620">'[3]ST-2SD.ST'!$A$55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'[3]ST-2SD.ST'!$A$61</definedName>
    <definedName name="__LFT_ffffffe6_rt_ffffffe6_r_LFdr1_iNdEx_629">'[3]ST-2SD.ST'!$A$64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'[3]ST-2SD.ST'!$A$67</definedName>
    <definedName name="__LFXocal_fffffffd__LFdr1_iNdEx_633">'[3]ST-2SD.ST'!$A$68</definedName>
    <definedName name="__LFXocav_ffffffe6_nd_LFdr1_iNdEx_634">'[3]ST-2SD.ST'!$A$69</definedName>
    <definedName name="__LFYard_fffffffd_ml_fffffffd__LFdr1_iNdEx_636">'[3]ST-2SD.ST'!$A$71</definedName>
    <definedName name="__LFZ_ffffffe6_ngilan_LFdr1_iNdEx_639">'[3]ST-2SD.ST'!$A$74</definedName>
    <definedName name="__LFZaminbank_20_KB_LFdr1_iNdEx_1028">"$#REF!.$A$#REF!"</definedName>
    <definedName name="__LFZaminbank_20_KB_LFdr1_iNdEx_1540">"$#REF!.$A$#REF!"</definedName>
    <definedName name="__LFZaqatala_LFdr1_iNdEx_638">'[3]ST-2SD.ST'!$A$73</definedName>
    <definedName name="_1__123Graph_XCHART_2" hidden="1">'[4]2001'!#REF!</definedName>
    <definedName name="_2__123Graph_XCHART_3" hidden="1">'[4]2001'!#REF!</definedName>
    <definedName name="_3__123Graph_XCHART_4" hidden="1">'[4]2001'!#REF!</definedName>
    <definedName name="_4__123Graph_XCHART_5" hidden="1">'[4]2001'!#REF!</definedName>
    <definedName name="_5__123Graph_XCHART_6" hidden="1">'[4]2001'!#REF!</definedName>
    <definedName name="_BZS2">'[5]CR_Manufacturing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[6]Provisions!$C$7</definedName>
    <definedName name="APS_TOF">[6]Provisions!$C$9</definedName>
    <definedName name="bank">#REF!</definedName>
    <definedName name="BANK__">#REF!</definedName>
    <definedName name="bank_1">#REF!</definedName>
    <definedName name="BOV">#REF!</definedName>
    <definedName name="BX">'[7]CR_Provisions EUR'!$A$1</definedName>
    <definedName name="by">'[7]CR_Write-offs EUR'!$D$4</definedName>
    <definedName name="bz">#REF!</definedName>
    <definedName name="bz2.">'[8]MPIs Flows'!$A$1</definedName>
    <definedName name="ca">'[9]MPIs Loans by Sector EUR'!$H$5</definedName>
    <definedName name="cf">#REF!</definedName>
    <definedName name="checkMFI">#REF!</definedName>
    <definedName name="checkNCB">#REF!</definedName>
    <definedName name="co">'[9]MPIs NPLs EUR'!$L$7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CR1_">#REF!</definedName>
    <definedName name="Excel_BuiltIn_Print_Area_1">#N/A</definedName>
    <definedName name="fdfdfdf">'[10]ST-2SD.ST'!$A$23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D13" i="2"/>
  <c r="C13" i="2"/>
  <c r="E4" i="2"/>
  <c r="D4" i="2"/>
  <c r="C4" i="2"/>
  <c r="F21" i="2"/>
  <c r="F20" i="2"/>
  <c r="F19" i="2"/>
  <c r="F18" i="2"/>
  <c r="F17" i="2"/>
  <c r="F16" i="2"/>
  <c r="F15" i="2"/>
  <c r="F14" i="2"/>
  <c r="F12" i="2"/>
  <c r="F11" i="2"/>
  <c r="F10" i="2"/>
  <c r="F9" i="2"/>
  <c r="F8" i="2"/>
  <c r="F7" i="2"/>
  <c r="F6" i="2"/>
  <c r="F5" i="2"/>
  <c r="F4" i="2" l="1"/>
  <c r="F13" i="2"/>
  <c r="E22" i="2" l="1"/>
  <c r="F22" i="2" s="1"/>
</calcChain>
</file>

<file path=xl/sharedStrings.xml><?xml version="1.0" encoding="utf-8"?>
<sst xmlns="http://schemas.openxmlformats.org/spreadsheetml/2006/main" count="41" uniqueCount="41">
  <si>
    <t>Sabit və dəyişkən faizi olan aktiv və öhdəliklərin təsnifatı</t>
  </si>
  <si>
    <t>(min manatla)</t>
  </si>
  <si>
    <t>Sabit faizlə</t>
  </si>
  <si>
    <t>Dəyişkən faizlə</t>
  </si>
  <si>
    <t>Faizsiz</t>
  </si>
  <si>
    <t>Ümumi</t>
  </si>
  <si>
    <t>Aktivlər</t>
  </si>
  <si>
    <t>1.1</t>
  </si>
  <si>
    <t>Nağd pul və ekvivalentləri</t>
  </si>
  <si>
    <t>1.2</t>
  </si>
  <si>
    <t>Qiymətli kağızlar</t>
  </si>
  <si>
    <t>1.3</t>
  </si>
  <si>
    <t>Müştərilərə verilmiş kreditlər (xalis)</t>
  </si>
  <si>
    <t>1.4</t>
  </si>
  <si>
    <t>Kredit təşkilarına və digər maliyyə institutlarına verilmiş kreditlər (xalis)</t>
  </si>
  <si>
    <t>1.5</t>
  </si>
  <si>
    <t>Qısamüddətli maliyyə alətləri</t>
  </si>
  <si>
    <t>1.6</t>
  </si>
  <si>
    <t>Törəmə maliyyə alətləri</t>
  </si>
  <si>
    <t>1.7</t>
  </si>
  <si>
    <t>Bankın depozitləri</t>
  </si>
  <si>
    <t>1.8</t>
  </si>
  <si>
    <t>Digər aktivlər</t>
  </si>
  <si>
    <t>Öhdəliklər</t>
  </si>
  <si>
    <t>2.1</t>
  </si>
  <si>
    <t>ARMB və dövlət təşkilatlarının banka qarşı tələbləri</t>
  </si>
  <si>
    <t>2.2</t>
  </si>
  <si>
    <t>Kredit təşkilatları və digər maliyyə institutları qarşısında öhdəliklər</t>
  </si>
  <si>
    <t>2.3</t>
  </si>
  <si>
    <t>Müştərilərin depozitləri:</t>
  </si>
  <si>
    <t>2.3.1</t>
  </si>
  <si>
    <t>tələbli depozitlər</t>
  </si>
  <si>
    <t>2.3.2</t>
  </si>
  <si>
    <t>müddətli depozitlər</t>
  </si>
  <si>
    <t>2.4</t>
  </si>
  <si>
    <t>Subordinasiya öhdəlikləri</t>
  </si>
  <si>
    <t>2.5</t>
  </si>
  <si>
    <t>Borc qiymətli kağızları</t>
  </si>
  <si>
    <t>2.6</t>
  </si>
  <si>
    <t>Digər öhdəliklər</t>
  </si>
  <si>
    <t>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</si>
</sst>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₽_-;\-* #,##0\ _₽_-;_-* &quot;-&quot;??\ _₽_-;_-@_-"/>
    <numFmt numFmtId="165" formatCode="_-* #,##0.00\ _₽_-;\-* #,##0.00\ _₽_-;_-* &quot;-&quot;??\ _₽_-;_-@_-"/>
    <numFmt numFmtId="176" formatCode="_-* #,##0.0\ _₽_-;\-* #,##0.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Arial"/>
      <family val="2"/>
      <charset val="204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4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3" fillId="0" borderId="0" xfId="1" applyFont="1" applyAlignment="1">
      <alignment horizontal="center" wrapText="1"/>
    </xf>
    <xf numFmtId="0" fontId="4" fillId="0" borderId="0" xfId="0" applyFont="1" applyAlignment="1">
      <alignment horizontal="right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indent="1"/>
    </xf>
    <xf numFmtId="164" fontId="6" fillId="0" borderId="1" xfId="2" applyNumberFormat="1" applyFont="1" applyFill="1" applyBorder="1" applyAlignment="1">
      <alignment vertical="center"/>
    </xf>
    <xf numFmtId="164" fontId="6" fillId="2" borderId="1" xfId="2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 indent="1"/>
    </xf>
    <xf numFmtId="164" fontId="5" fillId="2" borderId="1" xfId="2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indent="1"/>
    </xf>
    <xf numFmtId="164" fontId="7" fillId="2" borderId="1" xfId="2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2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wrapText="1" indent="1"/>
    </xf>
    <xf numFmtId="0" fontId="6" fillId="0" borderId="2" xfId="0" applyFont="1" applyFill="1" applyBorder="1" applyAlignment="1">
      <alignment horizontal="left" vertical="center" indent="1"/>
    </xf>
    <xf numFmtId="164" fontId="6" fillId="2" borderId="3" xfId="2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2" applyNumberFormat="1" applyFont="1" applyFill="1" applyBorder="1" applyAlignment="1">
      <alignment vertical="center"/>
    </xf>
    <xf numFmtId="176" fontId="6" fillId="0" borderId="1" xfId="2" applyNumberFormat="1" applyFont="1" applyFill="1" applyBorder="1" applyAlignment="1">
      <alignment vertical="center"/>
    </xf>
    <xf numFmtId="176" fontId="6" fillId="0" borderId="2" xfId="2" applyNumberFormat="1" applyFont="1" applyFill="1" applyBorder="1" applyAlignment="1">
      <alignment vertical="center"/>
    </xf>
    <xf numFmtId="165" fontId="6" fillId="0" borderId="1" xfId="2" applyNumberFormat="1" applyFont="1" applyFill="1" applyBorder="1" applyAlignment="1">
      <alignment vertical="center"/>
    </xf>
  </cellXfs>
  <cellStyles count="4">
    <cellStyle name="Comma 2" xfId="2" xr:uid="{3502D526-56F5-41F5-9097-7AB374D25408}"/>
    <cellStyle name="Normal" xfId="0" builtinId="0"/>
    <cellStyle name="Normal 2" xfId="3" xr:uid="{F4B2FC24-159E-4676-BDB4-5FA68CD534BC}"/>
    <cellStyle name="Normal_PRUDENSIAL_1NNN_MMYY1-YENI-unprotected 2" xfId="1" xr:uid="{70DDA25C-06CD-4443-AC52-93EBA2B346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jer22\Downloads\o_1hcjuqdknc15t4u16bst3njka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feetZerer"/>
      <sheetName val="MaliyyeVeziyyeti"/>
      <sheetName val="PulHereketi"/>
      <sheetName val="FaizRiski"/>
      <sheetName val="KreditRiski"/>
      <sheetName val="LikvidlikRiski"/>
      <sheetName val="ValyutaRiski"/>
      <sheetName val="Kapital"/>
      <sheetName val="Balansdankənar öhdəliklər"/>
      <sheetName val="İri kredit tələbi"/>
      <sheetName val="Sabit və dəyişkən faiz"/>
      <sheetName val="Coğrafi bölgü"/>
      <sheetName val="İqtisadi bölgü"/>
      <sheetName val="Digər illik məlumat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0DAD-936B-4050-97D5-D0AF6DEB14D4}">
  <dimension ref="A1:F22"/>
  <sheetViews>
    <sheetView showGridLines="0" tabSelected="1" workbookViewId="0">
      <selection sqref="A1:E1"/>
    </sheetView>
  </sheetViews>
  <sheetFormatPr defaultRowHeight="15" x14ac:dyDescent="0.25"/>
  <cols>
    <col min="1" max="1" width="4.85546875" customWidth="1"/>
    <col min="2" max="2" width="53.7109375" customWidth="1"/>
    <col min="3" max="3" width="13.7109375" customWidth="1"/>
    <col min="4" max="4" width="12" bestFit="1" customWidth="1"/>
    <col min="5" max="5" width="11.85546875" bestFit="1" customWidth="1"/>
    <col min="6" max="6" width="20.42578125" customWidth="1"/>
  </cols>
  <sheetData>
    <row r="1" spans="1:6" ht="30" customHeight="1" x14ac:dyDescent="0.25">
      <c r="A1" s="1" t="s">
        <v>0</v>
      </c>
      <c r="B1" s="1"/>
      <c r="C1" s="1"/>
      <c r="D1" s="1"/>
      <c r="E1" s="1"/>
    </row>
    <row r="2" spans="1:6" x14ac:dyDescent="0.25">
      <c r="F2" s="2" t="s">
        <v>1</v>
      </c>
    </row>
    <row r="3" spans="1:6" ht="25.5" x14ac:dyDescent="0.25">
      <c r="A3" s="3"/>
      <c r="B3" s="4"/>
      <c r="C3" s="5" t="s">
        <v>2</v>
      </c>
      <c r="D3" s="5" t="s">
        <v>3</v>
      </c>
      <c r="E3" s="5" t="s">
        <v>4</v>
      </c>
      <c r="F3" s="5" t="s">
        <v>5</v>
      </c>
    </row>
    <row r="4" spans="1:6" x14ac:dyDescent="0.25">
      <c r="A4" s="3">
        <v>1</v>
      </c>
      <c r="B4" s="4" t="s">
        <v>6</v>
      </c>
      <c r="C4" s="21">
        <f>SUM(C5:C12)</f>
        <v>728866.62898000004</v>
      </c>
      <c r="D4" s="21">
        <f t="shared" ref="D4:E4" si="0">SUM(D5:D12)</f>
        <v>0</v>
      </c>
      <c r="E4" s="21">
        <f t="shared" si="0"/>
        <v>87662.649789999996</v>
      </c>
      <c r="F4" s="6">
        <f>SUM(C4:E4)</f>
        <v>816529.27876999998</v>
      </c>
    </row>
    <row r="5" spans="1:6" x14ac:dyDescent="0.25">
      <c r="A5" s="7" t="s">
        <v>7</v>
      </c>
      <c r="B5" s="17" t="s">
        <v>8</v>
      </c>
      <c r="C5" s="23"/>
      <c r="D5" s="23"/>
      <c r="E5" s="25">
        <v>49599.27721</v>
      </c>
      <c r="F5" s="20">
        <f t="shared" ref="F5:F21" si="1">SUM(C5:E5)</f>
        <v>49599.27721</v>
      </c>
    </row>
    <row r="6" spans="1:6" x14ac:dyDescent="0.25">
      <c r="A6" s="7" t="s">
        <v>9</v>
      </c>
      <c r="B6" s="17" t="s">
        <v>10</v>
      </c>
      <c r="C6" s="23">
        <v>51695.6</v>
      </c>
      <c r="D6" s="23"/>
      <c r="E6" s="23"/>
      <c r="F6" s="20">
        <f t="shared" si="1"/>
        <v>51695.6</v>
      </c>
    </row>
    <row r="7" spans="1:6" x14ac:dyDescent="0.25">
      <c r="A7" s="7" t="s">
        <v>11</v>
      </c>
      <c r="B7" s="18" t="s">
        <v>12</v>
      </c>
      <c r="C7" s="23">
        <v>580157.17898000008</v>
      </c>
      <c r="D7" s="23"/>
      <c r="E7" s="23"/>
      <c r="F7" s="20">
        <f t="shared" si="1"/>
        <v>580157.17898000008</v>
      </c>
    </row>
    <row r="8" spans="1:6" ht="25.5" x14ac:dyDescent="0.25">
      <c r="A8" s="7" t="s">
        <v>13</v>
      </c>
      <c r="B8" s="18" t="s">
        <v>14</v>
      </c>
      <c r="C8" s="23">
        <v>62896.25</v>
      </c>
      <c r="D8" s="23"/>
      <c r="E8" s="23"/>
      <c r="F8" s="20">
        <f t="shared" si="1"/>
        <v>62896.25</v>
      </c>
    </row>
    <row r="9" spans="1:6" s="16" customFormat="1" x14ac:dyDescent="0.25">
      <c r="A9" s="15" t="s">
        <v>15</v>
      </c>
      <c r="B9" s="19" t="s">
        <v>16</v>
      </c>
      <c r="C9" s="23">
        <v>117.6</v>
      </c>
      <c r="D9" s="23"/>
      <c r="E9" s="23"/>
      <c r="F9" s="20">
        <f t="shared" si="1"/>
        <v>117.6</v>
      </c>
    </row>
    <row r="10" spans="1:6" x14ac:dyDescent="0.25">
      <c r="A10" s="7" t="s">
        <v>17</v>
      </c>
      <c r="B10" s="17" t="s">
        <v>18</v>
      </c>
      <c r="C10" s="23">
        <v>0</v>
      </c>
      <c r="D10" s="23"/>
      <c r="E10" s="23"/>
      <c r="F10" s="20">
        <f t="shared" si="1"/>
        <v>0</v>
      </c>
    </row>
    <row r="11" spans="1:6" x14ac:dyDescent="0.25">
      <c r="A11" s="7" t="s">
        <v>19</v>
      </c>
      <c r="B11" s="17" t="s">
        <v>20</v>
      </c>
      <c r="C11" s="23">
        <v>34000</v>
      </c>
      <c r="D11" s="23"/>
      <c r="E11" s="23"/>
      <c r="F11" s="20">
        <f t="shared" si="1"/>
        <v>34000</v>
      </c>
    </row>
    <row r="12" spans="1:6" x14ac:dyDescent="0.25">
      <c r="A12" s="7" t="s">
        <v>21</v>
      </c>
      <c r="B12" s="17" t="s">
        <v>22</v>
      </c>
      <c r="C12" s="23"/>
      <c r="D12" s="24"/>
      <c r="E12" s="23">
        <v>38063.372579999996</v>
      </c>
      <c r="F12" s="20">
        <f t="shared" si="1"/>
        <v>38063.372579999996</v>
      </c>
    </row>
    <row r="13" spans="1:6" x14ac:dyDescent="0.25">
      <c r="A13" s="3">
        <v>2</v>
      </c>
      <c r="B13" s="4" t="s">
        <v>23</v>
      </c>
      <c r="C13" s="22">
        <f>SUM(C14:C21)-C16</f>
        <v>608390.54249999998</v>
      </c>
      <c r="D13" s="22">
        <f t="shared" ref="D13:E13" si="2">SUM(D14:D21)-D16</f>
        <v>0</v>
      </c>
      <c r="E13" s="22">
        <f t="shared" si="2"/>
        <v>70320.365980000002</v>
      </c>
      <c r="F13" s="12">
        <f t="shared" si="1"/>
        <v>678710.90847999998</v>
      </c>
    </row>
    <row r="14" spans="1:6" x14ac:dyDescent="0.25">
      <c r="A14" s="7" t="s">
        <v>24</v>
      </c>
      <c r="B14" s="11" t="s">
        <v>25</v>
      </c>
      <c r="C14" s="9">
        <v>42654.58</v>
      </c>
      <c r="D14" s="9"/>
      <c r="E14" s="9"/>
      <c r="F14" s="10">
        <f t="shared" si="1"/>
        <v>42654.58</v>
      </c>
    </row>
    <row r="15" spans="1:6" ht="25.5" x14ac:dyDescent="0.25">
      <c r="A15" s="7" t="s">
        <v>26</v>
      </c>
      <c r="B15" s="11" t="s">
        <v>27</v>
      </c>
      <c r="C15" s="9">
        <v>137698.09</v>
      </c>
      <c r="D15" s="9"/>
      <c r="E15" s="9"/>
      <c r="F15" s="10">
        <f t="shared" si="1"/>
        <v>137698.09</v>
      </c>
    </row>
    <row r="16" spans="1:6" x14ac:dyDescent="0.25">
      <c r="A16" s="7" t="s">
        <v>28</v>
      </c>
      <c r="B16" s="11" t="s">
        <v>29</v>
      </c>
      <c r="C16" s="9">
        <v>411312.88250000007</v>
      </c>
      <c r="D16" s="9"/>
      <c r="E16" s="9">
        <v>40467.796110000003</v>
      </c>
      <c r="F16" s="10">
        <f t="shared" si="1"/>
        <v>451780.67861000006</v>
      </c>
    </row>
    <row r="17" spans="1:6" ht="15.75" customHeight="1" x14ac:dyDescent="0.25">
      <c r="A17" s="7" t="s">
        <v>30</v>
      </c>
      <c r="B17" s="13" t="s">
        <v>31</v>
      </c>
      <c r="C17" s="9">
        <v>38855.935210000003</v>
      </c>
      <c r="D17" s="9"/>
      <c r="E17" s="9">
        <v>40467.796110000003</v>
      </c>
      <c r="F17" s="14">
        <f t="shared" si="1"/>
        <v>79323.731320000006</v>
      </c>
    </row>
    <row r="18" spans="1:6" ht="13.9" customHeight="1" x14ac:dyDescent="0.25">
      <c r="A18" s="7" t="s">
        <v>32</v>
      </c>
      <c r="B18" s="13" t="s">
        <v>33</v>
      </c>
      <c r="C18" s="9">
        <v>372456.94729000004</v>
      </c>
      <c r="D18" s="9"/>
      <c r="E18" s="9"/>
      <c r="F18" s="14">
        <f t="shared" si="1"/>
        <v>372456.94729000004</v>
      </c>
    </row>
    <row r="19" spans="1:6" x14ac:dyDescent="0.25">
      <c r="A19" s="7" t="s">
        <v>34</v>
      </c>
      <c r="B19" s="11" t="s">
        <v>35</v>
      </c>
      <c r="C19" s="9">
        <v>16724.990000000002</v>
      </c>
      <c r="D19" s="9"/>
      <c r="E19" s="9"/>
      <c r="F19" s="10">
        <f t="shared" si="1"/>
        <v>16724.990000000002</v>
      </c>
    </row>
    <row r="20" spans="1:6" x14ac:dyDescent="0.25">
      <c r="A20" s="7" t="s">
        <v>36</v>
      </c>
      <c r="B20" s="8" t="s">
        <v>37</v>
      </c>
      <c r="C20" s="9"/>
      <c r="D20" s="9"/>
      <c r="E20" s="9"/>
      <c r="F20" s="10">
        <f t="shared" si="1"/>
        <v>0</v>
      </c>
    </row>
    <row r="21" spans="1:6" x14ac:dyDescent="0.25">
      <c r="A21" s="7" t="s">
        <v>38</v>
      </c>
      <c r="B21" s="8" t="s">
        <v>39</v>
      </c>
      <c r="C21" s="9"/>
      <c r="D21" s="9"/>
      <c r="E21" s="9">
        <v>29852.569870000007</v>
      </c>
      <c r="F21" s="10">
        <f t="shared" si="1"/>
        <v>29852.569870000007</v>
      </c>
    </row>
    <row r="22" spans="1:6" x14ac:dyDescent="0.25">
      <c r="A22" s="3">
        <v>3</v>
      </c>
      <c r="B22" s="4" t="s">
        <v>40</v>
      </c>
      <c r="C22" s="12"/>
      <c r="D22" s="12"/>
      <c r="E22" s="12">
        <f>F4-F13</f>
        <v>137818.37028999999</v>
      </c>
      <c r="F22" s="12">
        <f>E22</f>
        <v>137818.37028999999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Sabit və dəyişkən faiz</vt:lpstr>
    </vt:vector>
  </TitlesOfParts>
  <Company>Bank of Baku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stajer22</dc:creator>
  <cp:lastModifiedBy>stajer22</cp:lastModifiedBy>
  <cp:lastPrinted>2023-10-26T12:46:50Z</cp:lastPrinted>
  <dcterms:created xsi:type="dcterms:W3CDTF">2023-10-26T11:31:38Z</dcterms:created>
  <dcterms:modified xsi:type="dcterms:W3CDTF">2023-10-26T13:05:44Z</dcterms:modified>
</cp:coreProperties>
</file>