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Abushova\Desktop\Rubluk saytin melumatlari\2020\12-2020\Illik\New folder\"/>
    </mc:Choice>
  </mc:AlternateContent>
  <bookViews>
    <workbookView xWindow="0" yWindow="0" windowWidth="24000" windowHeight="9630"/>
  </bookViews>
  <sheets>
    <sheet name="16.8.2 və 16.8.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C18" i="1"/>
  <c r="D5" i="1"/>
  <c r="C5" i="1"/>
  <c r="C4" i="1" s="1"/>
  <c r="E27" i="1" l="1"/>
  <c r="E19" i="1"/>
  <c r="E13" i="1"/>
  <c r="E11" i="1"/>
  <c r="E26" i="1"/>
  <c r="E12" i="1"/>
  <c r="E25" i="1"/>
  <c r="E24" i="1"/>
  <c r="E23" i="1"/>
  <c r="E22" i="1"/>
  <c r="E16" i="1"/>
  <c r="E8" i="1"/>
  <c r="E21" i="1"/>
  <c r="E15" i="1"/>
  <c r="E7" i="1"/>
  <c r="E14" i="1"/>
  <c r="E6" i="1"/>
  <c r="E10" i="1"/>
  <c r="E17" i="1"/>
  <c r="E9" i="1"/>
  <c r="E20" i="1"/>
  <c r="E5" i="1"/>
  <c r="E18" i="1"/>
  <c r="D4" i="1"/>
  <c r="E4" i="1" s="1"/>
</calcChain>
</file>

<file path=xl/sharedStrings.xml><?xml version="1.0" encoding="utf-8"?>
<sst xmlns="http://schemas.openxmlformats.org/spreadsheetml/2006/main" count="58" uniqueCount="58">
  <si>
    <t>Kreditlərin, həmçinin vaxtı keçmiş kreditlərin portfeldə payı və onun iqtisadi sektorlar üzrə göstəriciləri</t>
  </si>
  <si>
    <t>codes</t>
  </si>
  <si>
    <t>sumLoan</t>
  </si>
  <si>
    <t>sumNpl</t>
  </si>
  <si>
    <t>percentageLoan</t>
  </si>
  <si>
    <t>Kreditlərin iqtisadi sektorlar üzrə bölgüsü</t>
  </si>
  <si>
    <t>Cəmi   (min manatla)</t>
  </si>
  <si>
    <t>Vaxtı keçmiş kreditlər (min manatla)*</t>
  </si>
  <si>
    <t>Vaxtı keçmiş kreditlərin portfeldə payı (faizlə)</t>
  </si>
  <si>
    <t>loanPortf</t>
  </si>
  <si>
    <t>Cəmi kredit portfeli, o cümlədən</t>
  </si>
  <si>
    <t>production</t>
  </si>
  <si>
    <t xml:space="preserve">1.Sənaye </t>
  </si>
  <si>
    <t>mining</t>
  </si>
  <si>
    <t>1.1.1 Mədən çıxarma sənayesi</t>
  </si>
  <si>
    <t>recast</t>
  </si>
  <si>
    <t>1.1.2 Emal sənayesi, cəmi</t>
  </si>
  <si>
    <t>energy</t>
  </si>
  <si>
    <t xml:space="preserve">1.1.3 Elektrik enerjisi və Qazın istehsalı </t>
  </si>
  <si>
    <t>miscProd</t>
  </si>
  <si>
    <t>1.1.4 Sənayenin digər sahələri</t>
  </si>
  <si>
    <t>agricult</t>
  </si>
  <si>
    <t>2. Kənd təsərrüfatı</t>
  </si>
  <si>
    <t>constr</t>
  </si>
  <si>
    <t>3. Tikinti sahəsi</t>
  </si>
  <si>
    <t>transp</t>
  </si>
  <si>
    <t>4. Nəqliyyat, cəmi</t>
  </si>
  <si>
    <t>communication</t>
  </si>
  <si>
    <t>5. İnformasiya və Rabitə</t>
  </si>
  <si>
    <t>trade</t>
  </si>
  <si>
    <t>6. Ticarət müəssisələrinə kredit, cəmi</t>
  </si>
  <si>
    <t>service</t>
  </si>
  <si>
    <t xml:space="preserve">7. Digər qeyri-istehsal və xidmət sahələri </t>
  </si>
  <si>
    <t>excAuthority</t>
  </si>
  <si>
    <t>8.  Mərkəzi idarəetmə orqanları və bələdiyyələr</t>
  </si>
  <si>
    <t>ngo</t>
  </si>
  <si>
    <t xml:space="preserve">   9. İctimai Təşkilatlara</t>
  </si>
  <si>
    <t>loanPersonal</t>
  </si>
  <si>
    <r>
      <t xml:space="preserve">   10. Şəxsi, ailəvi və sair məqsədlər üçün fiziki şəxslərə kreditlər, c</t>
    </r>
    <r>
      <rPr>
        <i/>
        <sz val="11"/>
        <rFont val="Calibri"/>
        <family val="2"/>
        <scheme val="minor"/>
      </rPr>
      <t>əmi</t>
    </r>
  </si>
  <si>
    <t>loanPersHome</t>
  </si>
  <si>
    <t>a) Yaşayış sahəsinin alınmasına</t>
  </si>
  <si>
    <t>loanPersHomeGaranteed</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</si>
  <si>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</si>
  <si>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loanPersHomeConstr</t>
  </si>
  <si>
    <t>b) Yaşayış sahəsinin tikintisi və təmirinə</t>
  </si>
  <si>
    <t>loanPersHomeConstrGaranteed</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</si>
  <si>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</si>
  <si>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loanPersAuto</t>
  </si>
  <si>
    <t>c) Avtomobil alınmasına</t>
  </si>
  <si>
    <t>loanPersAppliances</t>
  </si>
  <si>
    <t>d) Məişət avadanlıqlarının alınmasına</t>
  </si>
  <si>
    <t>loanPersCreditCard</t>
  </si>
  <si>
    <t>e) Kredit kartları</t>
  </si>
  <si>
    <t>loanPersMisc</t>
  </si>
  <si>
    <t>f) Digər</t>
  </si>
  <si>
    <t>loanMisc</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</si>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</sst>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22">
    <xf numFmtId="0" fontId="0" fillId="0" borderId="0" xfId="0"/>
    <xf numFmtId="0" fontId="0" fillId="0" borderId="0" xfId="0" applyFont="1" applyFill="1"/>
    <xf numFmtId="0" fontId="1" fillId="0" borderId="0" xfId="0" applyFont="1" applyFill="1" applyAlignment="1">
      <alignment horizontal="center" vertical="top"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center"/>
    </xf>
    <xf numFmtId="0" fontId="2" fillId="0" borderId="4" xfId="0" applyFont="1" applyFill="1" applyBorder="1" applyAlignment="1" applyProtection="1">
      <alignment horizontal="center" vertical="center" wrapText="1"/>
    </xf>
    <xf numFmtId="0" fontId="2" fillId="0" borderId="2" xfId="0" applyFont="1" applyFill="1" applyBorder="1" applyAlignment="1" applyProtection="1">
      <alignment horizontal="center" vertical="top" wrapText="1"/>
    </xf>
    <xf numFmtId="0" fontId="1" fillId="0" borderId="0" xfId="0" applyFont="1" applyFill="1"/>
    <xf numFmtId="0" fontId="0" fillId="2" borderId="2" xfId="0" applyFont="1" applyFill="1" applyBorder="1" applyAlignment="1">
      <alignment horizontal="center" vertical="center"/>
    </xf>
    <xf numFmtId="0" fontId="2" fillId="0" borderId="4" xfId="0" applyFont="1" applyFill="1" applyBorder="1" applyAlignment="1" applyProtection="1">
      <alignment horizontal="left" vertical="top" wrapText="1" indent="2"/>
    </xf>
    <xf numFmtId="4" fontId="2" fillId="3" borderId="2" xfId="0" applyNumberFormat="1" applyFont="1" applyFill="1" applyBorder="1" applyAlignment="1" applyProtection="1">
      <alignment horizontal="left" vertical="top" wrapText="1" indent="2"/>
    </xf>
    <xf numFmtId="10" fontId="2" fillId="3" borderId="2" xfId="0" applyNumberFormat="1" applyFont="1" applyFill="1" applyBorder="1" applyAlignment="1" applyProtection="1">
      <alignment horizontal="left" vertical="top" wrapText="1" indent="2"/>
    </xf>
    <xf numFmtId="164" fontId="0" fillId="0" borderId="0" xfId="0" applyNumberFormat="1" applyFont="1" applyFill="1"/>
    <xf numFmtId="0" fontId="3" fillId="0" borderId="4" xfId="0" applyFont="1" applyFill="1" applyBorder="1" applyAlignment="1" applyProtection="1">
      <alignment horizontal="left" vertical="top" wrapText="1" indent="2"/>
    </xf>
    <xf numFmtId="0" fontId="3" fillId="0" borderId="4" xfId="0" applyFont="1" applyFill="1" applyBorder="1" applyAlignment="1" applyProtection="1">
      <alignment horizontal="left" vertical="top" wrapText="1" indent="3"/>
    </xf>
    <xf numFmtId="0" fontId="3" fillId="0" borderId="5" xfId="0" applyFont="1" applyFill="1" applyBorder="1" applyAlignment="1" applyProtection="1">
      <alignment horizontal="left" vertical="center" wrapText="1" indent="1"/>
    </xf>
    <xf numFmtId="0" fontId="3" fillId="0" borderId="4" xfId="0" applyFont="1" applyFill="1" applyBorder="1" applyAlignment="1" applyProtection="1">
      <alignment horizontal="left" vertical="top" wrapText="1" indent="4"/>
    </xf>
    <xf numFmtId="0" fontId="3" fillId="0" borderId="4" xfId="0" applyFont="1" applyFill="1" applyBorder="1" applyAlignment="1" applyProtection="1">
      <alignment horizontal="left" vertical="top" wrapText="1" indent="5"/>
    </xf>
    <xf numFmtId="0" fontId="3" fillId="0" borderId="4" xfId="0" applyFont="1" applyFill="1" applyBorder="1" applyAlignment="1" applyProtection="1">
      <alignment horizontal="left" vertical="top" wrapText="1" indent="1"/>
    </xf>
    <xf numFmtId="0" fontId="0" fillId="0" borderId="6" xfId="0" applyFont="1" applyFill="1" applyBorder="1" applyAlignment="1">
      <alignment horizontal="left" wrapText="1"/>
    </xf>
    <xf numFmtId="0" fontId="0"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bushova/Desktop/Rubluk%20saytin%20melumatlari/2020/12-2020/Illik/Illik%20melumatlar_31.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ler"/>
      <sheetName val="16.6.1"/>
      <sheetName val="16.6.2 (1)"/>
      <sheetName val="16.6.2 (2)"/>
      <sheetName val="16.6.4"/>
      <sheetName val="16.6.5"/>
      <sheetName val="16.6.6"/>
      <sheetName val="16.6.7"/>
      <sheetName val="16.6.9"/>
      <sheetName val="16.6.10"/>
      <sheetName val="16.6.11"/>
      <sheetName val="16.6.12"/>
      <sheetName val="16.6.13"/>
      <sheetName val="16.6.14"/>
      <sheetName val="16.6.15"/>
      <sheetName val="16.6.16"/>
      <sheetName val="16.6.17"/>
      <sheetName val="16.6.18"/>
      <sheetName val="16.8.1."/>
      <sheetName val="16.8.2 və 16.8.7"/>
      <sheetName val="16.8.3 və 16.8.4"/>
      <sheetName val="16.8.5."/>
      <sheetName val="16.8.6"/>
      <sheetName val="16.8.8"/>
      <sheetName val="16.8.10."/>
      <sheetName val="16.8.12."/>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9"/>
  <sheetViews>
    <sheetView tabSelected="1" workbookViewId="0"/>
  </sheetViews>
  <sheetFormatPr defaultRowHeight="15" x14ac:dyDescent="0.25"/>
  <cols>
    <col min="1" max="1" width="29.7109375" style="1" bestFit="1" customWidth="1"/>
    <col min="2" max="2" width="49.5703125" style="1" customWidth="1"/>
    <col min="3" max="3" width="21.140625" style="1" customWidth="1"/>
    <col min="4" max="4" width="20.28515625" style="1" bestFit="1" customWidth="1"/>
    <col min="5" max="5" width="20.28515625" style="1" customWidth="1"/>
    <col min="6" max="6" width="12.5703125" style="1" bestFit="1" customWidth="1"/>
    <col min="7" max="7" width="11.5703125" style="1" bestFit="1" customWidth="1"/>
    <col min="8" max="16384" width="9.140625" style="1"/>
  </cols>
  <sheetData>
    <row r="1" spans="1:9" ht="36.75" customHeight="1" x14ac:dyDescent="0.25">
      <c r="B1" s="2" t="s">
        <v>0</v>
      </c>
      <c r="C1" s="2"/>
      <c r="D1" s="2"/>
      <c r="E1" s="2"/>
    </row>
    <row r="2" spans="1:9" x14ac:dyDescent="0.25">
      <c r="A2" s="3" t="s">
        <v>1</v>
      </c>
      <c r="B2" s="4"/>
      <c r="C2" s="4" t="s">
        <v>2</v>
      </c>
      <c r="D2" s="4" t="s">
        <v>3</v>
      </c>
      <c r="E2" s="4" t="s">
        <v>4</v>
      </c>
    </row>
    <row r="3" spans="1:9" ht="45" x14ac:dyDescent="0.25">
      <c r="A3" s="5"/>
      <c r="B3" s="6" t="s">
        <v>5</v>
      </c>
      <c r="C3" s="7" t="s">
        <v>6</v>
      </c>
      <c r="D3" s="7" t="s">
        <v>7</v>
      </c>
      <c r="E3" s="7" t="s">
        <v>8</v>
      </c>
      <c r="G3" s="8"/>
      <c r="H3" s="8"/>
      <c r="I3" s="8"/>
    </row>
    <row r="4" spans="1:9" x14ac:dyDescent="0.25">
      <c r="A4" s="9" t="s">
        <v>9</v>
      </c>
      <c r="B4" s="10" t="s">
        <v>10</v>
      </c>
      <c r="C4" s="11">
        <f>SUM(C5,C10,C11,C12,C13,C14,C15,C16,C17,C18,C27)</f>
        <v>337946.33646999998</v>
      </c>
      <c r="D4" s="11">
        <f>SUM(D5,D10,D11,D12,D13,D14,D15,D16,D17,D18,D27)</f>
        <v>45571.508290000005</v>
      </c>
      <c r="E4" s="12">
        <f>D4/$C$4</f>
        <v>0.13484835718598021</v>
      </c>
      <c r="F4" s="13"/>
      <c r="G4" s="13"/>
      <c r="H4" s="8"/>
      <c r="I4" s="8"/>
    </row>
    <row r="5" spans="1:9" x14ac:dyDescent="0.25">
      <c r="A5" s="9" t="s">
        <v>11</v>
      </c>
      <c r="B5" s="14" t="s">
        <v>12</v>
      </c>
      <c r="C5" s="11">
        <f>SUM(C6:C9)</f>
        <v>7144.2874400000019</v>
      </c>
      <c r="D5" s="11">
        <f>SUM(D6:D9)</f>
        <v>78.306690000000003</v>
      </c>
      <c r="E5" s="12">
        <f t="shared" ref="E5:E27" si="0">D5/$C$4</f>
        <v>2.3171338626702765E-4</v>
      </c>
      <c r="F5" s="13"/>
      <c r="G5" s="13"/>
    </row>
    <row r="6" spans="1:9" x14ac:dyDescent="0.25">
      <c r="A6" s="9" t="s">
        <v>13</v>
      </c>
      <c r="B6" s="15" t="s">
        <v>14</v>
      </c>
      <c r="C6" s="11">
        <v>2.6184400000000001</v>
      </c>
      <c r="D6" s="11">
        <v>2.6184400000000001</v>
      </c>
      <c r="E6" s="12">
        <f t="shared" si="0"/>
        <v>7.7480940534842673E-6</v>
      </c>
    </row>
    <row r="7" spans="1:9" ht="15.75" customHeight="1" x14ac:dyDescent="0.25">
      <c r="A7" s="9" t="s">
        <v>15</v>
      </c>
      <c r="B7" s="15" t="s">
        <v>16</v>
      </c>
      <c r="C7" s="11">
        <v>6799.9189800000013</v>
      </c>
      <c r="D7" s="11">
        <v>36.562799999999996</v>
      </c>
      <c r="E7" s="12">
        <f t="shared" si="0"/>
        <v>1.0819114177095313E-4</v>
      </c>
    </row>
    <row r="8" spans="1:9" x14ac:dyDescent="0.25">
      <c r="A8" s="9" t="s">
        <v>17</v>
      </c>
      <c r="B8" s="15" t="s">
        <v>18</v>
      </c>
      <c r="C8" s="11">
        <v>0</v>
      </c>
      <c r="D8" s="11">
        <v>0</v>
      </c>
      <c r="E8" s="12">
        <f t="shared" si="0"/>
        <v>0</v>
      </c>
    </row>
    <row r="9" spans="1:9" x14ac:dyDescent="0.25">
      <c r="A9" s="9" t="s">
        <v>19</v>
      </c>
      <c r="B9" s="15" t="s">
        <v>20</v>
      </c>
      <c r="C9" s="11">
        <v>341.75001999999995</v>
      </c>
      <c r="D9" s="11">
        <v>39.125450000000001</v>
      </c>
      <c r="E9" s="12">
        <f t="shared" si="0"/>
        <v>1.1577415044259025E-4</v>
      </c>
    </row>
    <row r="10" spans="1:9" x14ac:dyDescent="0.25">
      <c r="A10" s="9" t="s">
        <v>21</v>
      </c>
      <c r="B10" s="14" t="s">
        <v>22</v>
      </c>
      <c r="C10" s="11">
        <v>12227.203689999998</v>
      </c>
      <c r="D10" s="11">
        <v>2044.4758800000002</v>
      </c>
      <c r="E10" s="12">
        <f t="shared" si="0"/>
        <v>6.0497057058095712E-3</v>
      </c>
    </row>
    <row r="11" spans="1:9" x14ac:dyDescent="0.25">
      <c r="A11" s="9" t="s">
        <v>23</v>
      </c>
      <c r="B11" s="14" t="s">
        <v>24</v>
      </c>
      <c r="C11" s="11">
        <v>385.59369000000004</v>
      </c>
      <c r="D11" s="11">
        <v>20.684380000000001</v>
      </c>
      <c r="E11" s="12">
        <f t="shared" si="0"/>
        <v>6.1206108094135784E-5</v>
      </c>
    </row>
    <row r="12" spans="1:9" x14ac:dyDescent="0.25">
      <c r="A12" s="9" t="s">
        <v>25</v>
      </c>
      <c r="B12" s="14" t="s">
        <v>26</v>
      </c>
      <c r="C12" s="11">
        <v>435.09736000000009</v>
      </c>
      <c r="D12" s="11">
        <v>88.561649999999986</v>
      </c>
      <c r="E12" s="12">
        <f t="shared" si="0"/>
        <v>2.6205832241019643E-4</v>
      </c>
    </row>
    <row r="13" spans="1:9" x14ac:dyDescent="0.25">
      <c r="A13" s="9" t="s">
        <v>27</v>
      </c>
      <c r="B13" s="14" t="s">
        <v>28</v>
      </c>
      <c r="C13" s="11">
        <v>39.302959999999999</v>
      </c>
      <c r="D13" s="11">
        <v>0</v>
      </c>
      <c r="E13" s="12">
        <f t="shared" si="0"/>
        <v>0</v>
      </c>
    </row>
    <row r="14" spans="1:9" x14ac:dyDescent="0.25">
      <c r="A14" s="9" t="s">
        <v>29</v>
      </c>
      <c r="B14" s="14" t="s">
        <v>30</v>
      </c>
      <c r="C14" s="11">
        <v>6606.3136700000014</v>
      </c>
      <c r="D14" s="11">
        <v>242.01764999999997</v>
      </c>
      <c r="E14" s="12">
        <f t="shared" si="0"/>
        <v>7.161422506542966E-4</v>
      </c>
    </row>
    <row r="15" spans="1:9" x14ac:dyDescent="0.25">
      <c r="A15" s="9" t="s">
        <v>31</v>
      </c>
      <c r="B15" s="14" t="s">
        <v>32</v>
      </c>
      <c r="C15" s="11">
        <v>68103.152340000001</v>
      </c>
      <c r="D15" s="11">
        <v>9460.7281199999998</v>
      </c>
      <c r="E15" s="12">
        <f t="shared" si="0"/>
        <v>2.7994764549962338E-2</v>
      </c>
    </row>
    <row r="16" spans="1:9" x14ac:dyDescent="0.25">
      <c r="A16" s="9" t="s">
        <v>33</v>
      </c>
      <c r="B16" s="14" t="s">
        <v>34</v>
      </c>
      <c r="C16" s="11">
        <v>0</v>
      </c>
      <c r="D16" s="11">
        <v>0</v>
      </c>
      <c r="E16" s="12">
        <f t="shared" si="0"/>
        <v>0</v>
      </c>
    </row>
    <row r="17" spans="1:7" x14ac:dyDescent="0.25">
      <c r="A17" s="9" t="s">
        <v>35</v>
      </c>
      <c r="B17" s="16" t="s">
        <v>36</v>
      </c>
      <c r="C17" s="11">
        <v>0</v>
      </c>
      <c r="D17" s="11">
        <v>0</v>
      </c>
      <c r="E17" s="12">
        <f t="shared" si="0"/>
        <v>0</v>
      </c>
    </row>
    <row r="18" spans="1:7" ht="30" x14ac:dyDescent="0.25">
      <c r="A18" s="9" t="s">
        <v>37</v>
      </c>
      <c r="B18" s="16" t="s">
        <v>38</v>
      </c>
      <c r="C18" s="11">
        <f>SUM(C19,C21,C23,C24,C25,C26)</f>
        <v>243005.38531999994</v>
      </c>
      <c r="D18" s="11">
        <f>SUM(D19,D21,D23,D24,D25,D26)</f>
        <v>33636.733920000006</v>
      </c>
      <c r="E18" s="12">
        <f t="shared" si="0"/>
        <v>9.9532766862782646E-2</v>
      </c>
      <c r="F18" s="13"/>
      <c r="G18" s="13"/>
    </row>
    <row r="19" spans="1:7" x14ac:dyDescent="0.25">
      <c r="A19" s="9" t="s">
        <v>39</v>
      </c>
      <c r="B19" s="17" t="s">
        <v>40</v>
      </c>
      <c r="C19" s="11">
        <v>13292.704130000002</v>
      </c>
      <c r="D19" s="11">
        <v>283.38965000000002</v>
      </c>
      <c r="E19" s="12">
        <f t="shared" si="0"/>
        <v>8.3856405416354309E-4</v>
      </c>
    </row>
    <row r="20" spans="1:7" ht="30" x14ac:dyDescent="0.25">
      <c r="A20" s="9" t="s">
        <v>41</v>
      </c>
      <c r="B20" s="18" t="s">
        <v>42</v>
      </c>
      <c r="C20" s="11">
        <v>13292.704130000002</v>
      </c>
      <c r="D20" s="11">
        <v>283.38965000000002</v>
      </c>
      <c r="E20" s="12">
        <f t="shared" si="0"/>
        <v>8.3856405416354309E-4</v>
      </c>
    </row>
    <row r="21" spans="1:7" x14ac:dyDescent="0.25">
      <c r="A21" s="9" t="s">
        <v>43</v>
      </c>
      <c r="B21" s="17" t="s">
        <v>44</v>
      </c>
      <c r="C21" s="11">
        <v>1.03379</v>
      </c>
      <c r="D21" s="11">
        <v>1.03379</v>
      </c>
      <c r="E21" s="12">
        <f t="shared" si="0"/>
        <v>3.0590359723925315E-6</v>
      </c>
    </row>
    <row r="22" spans="1:7" ht="30" x14ac:dyDescent="0.25">
      <c r="A22" s="9" t="s">
        <v>45</v>
      </c>
      <c r="B22" s="18" t="s">
        <v>46</v>
      </c>
      <c r="C22" s="11">
        <v>0</v>
      </c>
      <c r="D22" s="11">
        <v>0</v>
      </c>
      <c r="E22" s="12">
        <f t="shared" si="0"/>
        <v>0</v>
      </c>
    </row>
    <row r="23" spans="1:7" x14ac:dyDescent="0.25">
      <c r="A23" s="9" t="s">
        <v>47</v>
      </c>
      <c r="B23" s="17" t="s">
        <v>48</v>
      </c>
      <c r="C23" s="11">
        <v>96.095749999999995</v>
      </c>
      <c r="D23" s="11">
        <v>96.095749999999995</v>
      </c>
      <c r="E23" s="12">
        <f t="shared" si="0"/>
        <v>2.8435209863128834E-4</v>
      </c>
    </row>
    <row r="24" spans="1:7" x14ac:dyDescent="0.25">
      <c r="A24" s="9" t="s">
        <v>49</v>
      </c>
      <c r="B24" s="17" t="s">
        <v>50</v>
      </c>
      <c r="C24" s="11">
        <v>16.705690000000001</v>
      </c>
      <c r="D24" s="11">
        <v>16.414290000000001</v>
      </c>
      <c r="E24" s="12">
        <f t="shared" si="0"/>
        <v>4.8570699630759642E-5</v>
      </c>
    </row>
    <row r="25" spans="1:7" x14ac:dyDescent="0.25">
      <c r="A25" s="9" t="s">
        <v>51</v>
      </c>
      <c r="B25" s="17" t="s">
        <v>52</v>
      </c>
      <c r="C25" s="11">
        <v>13927.29681</v>
      </c>
      <c r="D25" s="11">
        <v>1286.7863200000002</v>
      </c>
      <c r="E25" s="12">
        <f t="shared" si="0"/>
        <v>3.8076646530365043E-3</v>
      </c>
    </row>
    <row r="26" spans="1:7" x14ac:dyDescent="0.25">
      <c r="A26" s="9" t="s">
        <v>53</v>
      </c>
      <c r="B26" s="17" t="s">
        <v>54</v>
      </c>
      <c r="C26" s="11">
        <v>215671.54914999995</v>
      </c>
      <c r="D26" s="11">
        <v>31953.014120000003</v>
      </c>
      <c r="E26" s="12">
        <f t="shared" si="0"/>
        <v>9.455055632134815E-2</v>
      </c>
    </row>
    <row r="27" spans="1:7" x14ac:dyDescent="0.25">
      <c r="A27" s="9" t="s">
        <v>55</v>
      </c>
      <c r="B27" s="19" t="s">
        <v>56</v>
      </c>
      <c r="C27" s="11">
        <v>0</v>
      </c>
      <c r="D27" s="11">
        <v>0</v>
      </c>
      <c r="E27" s="12">
        <f t="shared" si="0"/>
        <v>0</v>
      </c>
    </row>
    <row r="28" spans="1:7" x14ac:dyDescent="0.25">
      <c r="B28" s="20" t="s">
        <v>57</v>
      </c>
      <c r="C28" s="20"/>
      <c r="D28" s="20"/>
      <c r="E28" s="20"/>
    </row>
    <row r="29" spans="1:7" ht="35.25" customHeight="1" x14ac:dyDescent="0.25">
      <c r="B29" s="21"/>
      <c r="C29" s="21"/>
      <c r="D29" s="21"/>
      <c r="E29" s="21"/>
    </row>
  </sheetData>
  <mergeCells count="3">
    <mergeCell ref="B1:E1"/>
    <mergeCell ref="A2:A3"/>
    <mergeCell ref="B28:E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16.8.2 və 16.8.7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Aytac G. Abushova</dc:creator>
  <cp:lastModifiedBy>Aytac G. Abushova</cp:lastModifiedBy>
  <dcterms:created xsi:type="dcterms:W3CDTF">2021-01-27T11:25:51Z</dcterms:created>
  <dcterms:modified xsi:type="dcterms:W3CDTF">2021-01-27T11:27:50Z</dcterms:modified>
</cp:coreProperties>
</file>