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Likvidlik 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M17" i="1"/>
  <c r="L17" i="1"/>
  <c r="K17" i="1"/>
  <c r="K14" i="1" s="1"/>
  <c r="J17" i="1"/>
  <c r="J14" i="1" s="1"/>
  <c r="I17" i="1"/>
  <c r="I14" i="1" s="1"/>
  <c r="H17" i="1"/>
  <c r="H14" i="1" s="1"/>
  <c r="G17" i="1"/>
  <c r="G14" i="1" s="1"/>
  <c r="F17" i="1"/>
  <c r="E17" i="1"/>
  <c r="D17" i="1"/>
  <c r="N17" i="1" s="1"/>
  <c r="N14" i="1" s="1"/>
  <c r="N16" i="1"/>
  <c r="N15" i="1"/>
  <c r="M14" i="1"/>
  <c r="L14" i="1"/>
  <c r="F14" i="1"/>
  <c r="E14" i="1"/>
  <c r="D14" i="1"/>
  <c r="N13" i="1"/>
  <c r="N12" i="1"/>
  <c r="N11" i="1"/>
  <c r="N10" i="1"/>
  <c r="N9" i="1"/>
  <c r="N8" i="1"/>
  <c r="N7" i="1"/>
  <c r="N6" i="1"/>
  <c r="M5" i="1"/>
  <c r="M23" i="1" s="1"/>
  <c r="L5" i="1"/>
  <c r="L23" i="1" s="1"/>
  <c r="K5" i="1"/>
  <c r="K23" i="1" s="1"/>
  <c r="J5" i="1"/>
  <c r="I5" i="1"/>
  <c r="I23" i="1" s="1"/>
  <c r="H5" i="1"/>
  <c r="H23" i="1" s="1"/>
  <c r="G5" i="1"/>
  <c r="G23" i="1" s="1"/>
  <c r="F5" i="1"/>
  <c r="F23" i="1" s="1"/>
  <c r="E5" i="1"/>
  <c r="E23" i="1" s="1"/>
  <c r="D5" i="1"/>
  <c r="N5" i="1" s="1"/>
  <c r="J23" i="1" l="1"/>
  <c r="D23" i="1"/>
  <c r="N23" i="1" s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<sst xmlns="http://schemas.openxmlformats.org/spreadsheetml/2006/main" count="67" uniqueCount="67">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</sst>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activeCell="D6" sqref="D6"/>
      <selection pane="topRight" activeCell="D6" sqref="D6"/>
      <selection pane="bottomLeft" activeCell="D6" sqref="D6"/>
      <selection pane="bottomRight" activeCell="E23" sqref="E23"/>
    </sheetView>
  </sheetViews>
  <sheetFormatPr defaultRowHeight="15" x14ac:dyDescent="0.25"/>
  <cols>
    <col min="1" max="1" width="6" style="25" bestFit="1" customWidth="1"/>
    <col min="2" max="2" width="37.42578125" style="25" customWidth="1"/>
    <col min="3" max="3" width="49.5703125" customWidth="1"/>
    <col min="4" max="4" width="9.8554687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/>
      <c r="B2" s="2"/>
      <c r="C2" s="3" t="s">
        <v>1</v>
      </c>
      <c r="D2" s="3"/>
      <c r="E2" s="3"/>
      <c r="F2" s="4"/>
      <c r="G2" s="4">
        <v>0</v>
      </c>
      <c r="H2" s="4"/>
      <c r="I2" s="4"/>
      <c r="J2" s="4"/>
      <c r="K2" s="4"/>
      <c r="L2" s="4"/>
      <c r="M2" s="5" t="s">
        <v>2</v>
      </c>
      <c r="N2" s="5"/>
    </row>
    <row r="3" spans="1:16" x14ac:dyDescent="0.25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x14ac:dyDescent="0.25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x14ac:dyDescent="0.25">
      <c r="A5" s="6">
        <v>1</v>
      </c>
      <c r="B5" s="12" t="s">
        <v>27</v>
      </c>
      <c r="C5" s="13" t="s">
        <v>28</v>
      </c>
      <c r="D5" s="14">
        <f>SUM(D6:D13)</f>
        <v>85938.874720000007</v>
      </c>
      <c r="E5" s="14">
        <f t="shared" ref="E5:M5" si="0">SUM(E6:E13)</f>
        <v>3748.6348900000003</v>
      </c>
      <c r="F5" s="14">
        <f t="shared" si="0"/>
        <v>26040.509050000001</v>
      </c>
      <c r="G5" s="14">
        <f t="shared" si="0"/>
        <v>62046.082670000003</v>
      </c>
      <c r="H5" s="14">
        <f t="shared" si="0"/>
        <v>26605.093290000001</v>
      </c>
      <c r="I5" s="14">
        <f t="shared" si="0"/>
        <v>22284.957030000001</v>
      </c>
      <c r="J5" s="14">
        <f t="shared" si="0"/>
        <v>19732.87285</v>
      </c>
      <c r="K5" s="14">
        <f t="shared" si="0"/>
        <v>74844.075469999996</v>
      </c>
      <c r="L5" s="14">
        <f t="shared" si="0"/>
        <v>57830.541400000002</v>
      </c>
      <c r="M5" s="14">
        <f t="shared" si="0"/>
        <v>47206.501459999999</v>
      </c>
      <c r="N5" s="14">
        <f>SUM(D5:M5)</f>
        <v>426278.14282999997</v>
      </c>
      <c r="O5" s="15"/>
    </row>
    <row r="6" spans="1:16" x14ac:dyDescent="0.25">
      <c r="A6" s="16">
        <v>1.1000000000000001</v>
      </c>
      <c r="B6" s="17" t="s">
        <v>29</v>
      </c>
      <c r="C6" s="18" t="s">
        <v>30</v>
      </c>
      <c r="D6" s="14">
        <v>75885.151760000008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1297.2330999999999</v>
      </c>
      <c r="N6" s="14">
        <f t="shared" ref="N6:N23" si="1">SUM(D6:M6)</f>
        <v>77182.384860000006</v>
      </c>
      <c r="O6" s="15"/>
    </row>
    <row r="7" spans="1:16" x14ac:dyDescent="0.25">
      <c r="A7" s="16">
        <v>1.2</v>
      </c>
      <c r="B7" s="19" t="s">
        <v>31</v>
      </c>
      <c r="C7" s="18" t="s">
        <v>32</v>
      </c>
      <c r="D7" s="14">
        <v>0</v>
      </c>
      <c r="E7" s="14">
        <v>0</v>
      </c>
      <c r="F7" s="14">
        <v>3399.2646400000003</v>
      </c>
      <c r="G7" s="14">
        <v>491</v>
      </c>
      <c r="H7" s="14">
        <v>0</v>
      </c>
      <c r="I7" s="14">
        <v>0</v>
      </c>
      <c r="J7" s="14">
        <v>500</v>
      </c>
      <c r="K7" s="14">
        <v>12501.4</v>
      </c>
      <c r="L7" s="14">
        <v>7113.09</v>
      </c>
      <c r="M7" s="14">
        <v>178.15392</v>
      </c>
      <c r="N7" s="14">
        <f t="shared" si="1"/>
        <v>24182.90856</v>
      </c>
      <c r="O7" s="15"/>
    </row>
    <row r="8" spans="1:16" x14ac:dyDescent="0.25">
      <c r="A8" s="16">
        <v>1.3</v>
      </c>
      <c r="B8" s="17" t="s">
        <v>33</v>
      </c>
      <c r="C8" s="20" t="s">
        <v>34</v>
      </c>
      <c r="D8" s="14">
        <v>0</v>
      </c>
      <c r="E8" s="14">
        <v>2761.0654</v>
      </c>
      <c r="F8" s="14">
        <v>11503.5697</v>
      </c>
      <c r="G8" s="14">
        <v>18555.08267</v>
      </c>
      <c r="H8" s="14">
        <v>24983.593290000001</v>
      </c>
      <c r="I8" s="14">
        <v>22284.957030000001</v>
      </c>
      <c r="J8" s="14">
        <v>19232.87285</v>
      </c>
      <c r="K8" s="14">
        <v>62342.675470000002</v>
      </c>
      <c r="L8" s="14">
        <v>49019.491379999999</v>
      </c>
      <c r="M8" s="14">
        <v>28311.904449999998</v>
      </c>
      <c r="N8" s="14">
        <f t="shared" si="1"/>
        <v>238995.21224000002</v>
      </c>
      <c r="O8" s="15"/>
    </row>
    <row r="9" spans="1:16" ht="30" x14ac:dyDescent="0.25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0</v>
      </c>
      <c r="G9" s="14">
        <v>500</v>
      </c>
      <c r="H9" s="14">
        <v>1121.5</v>
      </c>
      <c r="I9" s="14">
        <v>0</v>
      </c>
      <c r="J9" s="14">
        <v>0</v>
      </c>
      <c r="K9" s="14">
        <v>0</v>
      </c>
      <c r="L9" s="14">
        <v>0</v>
      </c>
      <c r="M9" s="14">
        <v>5.2999999999999998E-4</v>
      </c>
      <c r="N9" s="14">
        <f t="shared" si="1"/>
        <v>1621.50053</v>
      </c>
      <c r="O9" s="15"/>
    </row>
    <row r="10" spans="1:16" x14ac:dyDescent="0.25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x14ac:dyDescent="0.25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x14ac:dyDescent="0.25">
      <c r="A12" s="16">
        <v>1.7</v>
      </c>
      <c r="B12" s="19" t="s">
        <v>41</v>
      </c>
      <c r="C12" s="18" t="s">
        <v>42</v>
      </c>
      <c r="D12" s="14">
        <v>0</v>
      </c>
      <c r="E12" s="14">
        <v>982.96199000000001</v>
      </c>
      <c r="F12" s="14">
        <v>11101.0101</v>
      </c>
      <c r="G12" s="14">
        <v>42500</v>
      </c>
      <c r="H12" s="14">
        <v>500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55083.972089999996</v>
      </c>
      <c r="O12" s="15"/>
    </row>
    <row r="13" spans="1:16" x14ac:dyDescent="0.25">
      <c r="A13" s="16">
        <v>1.8</v>
      </c>
      <c r="B13" s="19" t="s">
        <v>43</v>
      </c>
      <c r="C13" s="18" t="s">
        <v>44</v>
      </c>
      <c r="D13" s="14">
        <v>10053.722959999999</v>
      </c>
      <c r="E13" s="14">
        <v>4.6074999999999999</v>
      </c>
      <c r="F13" s="14">
        <v>36.664609999999996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1697.96002</v>
      </c>
      <c r="M13" s="14">
        <v>17419.209459999998</v>
      </c>
      <c r="N13" s="14">
        <f t="shared" si="1"/>
        <v>29212.164549999998</v>
      </c>
      <c r="O13" s="15"/>
      <c r="P13" s="21"/>
    </row>
    <row r="14" spans="1:16" x14ac:dyDescent="0.25">
      <c r="A14" s="6">
        <v>2</v>
      </c>
      <c r="B14" s="12" t="s">
        <v>45</v>
      </c>
      <c r="C14" s="13" t="s">
        <v>46</v>
      </c>
      <c r="D14" s="14">
        <f>SUM(D15:D22)-D17</f>
        <v>53043.621980000011</v>
      </c>
      <c r="E14" s="14">
        <f t="shared" ref="E14:N14" si="2">SUM(E15:E22)-E17</f>
        <v>11718.079990392634</v>
      </c>
      <c r="F14" s="14">
        <f t="shared" si="2"/>
        <v>9282.2204027338848</v>
      </c>
      <c r="G14" s="14">
        <f t="shared" si="2"/>
        <v>56705.388753808627</v>
      </c>
      <c r="H14" s="14">
        <f t="shared" si="2"/>
        <v>27750.940836029004</v>
      </c>
      <c r="I14" s="14">
        <f t="shared" si="2"/>
        <v>22070.843221156298</v>
      </c>
      <c r="J14" s="14">
        <f t="shared" si="2"/>
        <v>33121.085693227287</v>
      </c>
      <c r="K14" s="14">
        <f t="shared" si="2"/>
        <v>20631.944416766302</v>
      </c>
      <c r="L14" s="14">
        <f t="shared" si="2"/>
        <v>101181.36111661243</v>
      </c>
      <c r="M14" s="14">
        <f t="shared" si="2"/>
        <v>24469.524309273507</v>
      </c>
      <c r="N14" s="14">
        <f t="shared" si="2"/>
        <v>359975.01072000002</v>
      </c>
      <c r="O14" s="15"/>
    </row>
    <row r="15" spans="1:16" x14ac:dyDescent="0.25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85309.161900000006</v>
      </c>
      <c r="M15" s="14">
        <v>0</v>
      </c>
      <c r="N15" s="14">
        <f t="shared" si="1"/>
        <v>85309.161900000006</v>
      </c>
      <c r="O15" s="15"/>
    </row>
    <row r="16" spans="1:16" ht="30" x14ac:dyDescent="0.25">
      <c r="A16" s="16">
        <v>2.2000000000000002</v>
      </c>
      <c r="B16" s="19" t="s">
        <v>49</v>
      </c>
      <c r="C16" s="20" t="s">
        <v>50</v>
      </c>
      <c r="D16" s="14">
        <v>1.8807700000000001</v>
      </c>
      <c r="E16" s="14">
        <v>33.5007194432144</v>
      </c>
      <c r="F16" s="14">
        <v>239.23001604291611</v>
      </c>
      <c r="G16" s="14">
        <v>43066.248968272914</v>
      </c>
      <c r="H16" s="14">
        <v>1038.7902692051211</v>
      </c>
      <c r="I16" s="14">
        <v>1378.448631156291</v>
      </c>
      <c r="J16" s="14">
        <v>866.07885322729101</v>
      </c>
      <c r="K16" s="14">
        <v>3994.2716167663002</v>
      </c>
      <c r="L16" s="14">
        <v>7296.09592661243</v>
      </c>
      <c r="M16" s="14">
        <v>7571.9762892735098</v>
      </c>
      <c r="N16" s="14">
        <f t="shared" si="1"/>
        <v>65486.522059999996</v>
      </c>
      <c r="O16" s="15"/>
    </row>
    <row r="17" spans="1:15" x14ac:dyDescent="0.25">
      <c r="A17" s="16">
        <v>2.2999999999999998</v>
      </c>
      <c r="B17" s="19" t="s">
        <v>51</v>
      </c>
      <c r="C17" s="20" t="s">
        <v>52</v>
      </c>
      <c r="D17" s="22">
        <f>SUM(D18:D19)</f>
        <v>53041.741210000007</v>
      </c>
      <c r="E17" s="22">
        <f t="shared" ref="E17:M17" si="3">SUM(E18:E19)</f>
        <v>5085.07024</v>
      </c>
      <c r="F17" s="22">
        <f t="shared" si="3"/>
        <v>8566.9568299999992</v>
      </c>
      <c r="G17" s="22">
        <f t="shared" si="3"/>
        <v>13375.146779999999</v>
      </c>
      <c r="H17" s="22">
        <f t="shared" si="3"/>
        <v>26072.083559999999</v>
      </c>
      <c r="I17" s="22">
        <f t="shared" si="3"/>
        <v>20422.188750000001</v>
      </c>
      <c r="J17" s="22">
        <f t="shared" si="3"/>
        <v>32123.295320000001</v>
      </c>
      <c r="K17" s="22">
        <f t="shared" si="3"/>
        <v>15653.61066</v>
      </c>
      <c r="L17" s="22">
        <f t="shared" si="3"/>
        <v>8532.9722700000002</v>
      </c>
      <c r="M17" s="22">
        <f t="shared" si="3"/>
        <v>0</v>
      </c>
      <c r="N17" s="14">
        <f t="shared" si="1"/>
        <v>182873.06562000001</v>
      </c>
      <c r="O17" s="15"/>
    </row>
    <row r="18" spans="1:15" x14ac:dyDescent="0.25">
      <c r="A18" s="16" t="s">
        <v>53</v>
      </c>
      <c r="B18" s="19" t="s">
        <v>54</v>
      </c>
      <c r="C18" s="18" t="s">
        <v>55</v>
      </c>
      <c r="D18" s="14">
        <v>53041.741210000007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53041.741210000007</v>
      </c>
      <c r="O18" s="15"/>
    </row>
    <row r="19" spans="1:15" x14ac:dyDescent="0.25">
      <c r="A19" s="16" t="s">
        <v>56</v>
      </c>
      <c r="B19" s="19" t="s">
        <v>57</v>
      </c>
      <c r="C19" s="18" t="s">
        <v>58</v>
      </c>
      <c r="D19" s="14">
        <v>0</v>
      </c>
      <c r="E19" s="14">
        <v>5085.07024</v>
      </c>
      <c r="F19" s="14">
        <v>8566.9568299999992</v>
      </c>
      <c r="G19" s="14">
        <v>13375.146779999999</v>
      </c>
      <c r="H19" s="14">
        <v>26072.083559999999</v>
      </c>
      <c r="I19" s="14">
        <v>20422.188750000001</v>
      </c>
      <c r="J19" s="14">
        <v>32123.295320000001</v>
      </c>
      <c r="K19" s="14">
        <v>15653.61066</v>
      </c>
      <c r="L19" s="14">
        <v>8532.9722700000002</v>
      </c>
      <c r="M19" s="14">
        <v>0</v>
      </c>
      <c r="N19" s="14">
        <f t="shared" si="1"/>
        <v>129831.32441</v>
      </c>
      <c r="O19" s="15"/>
    </row>
    <row r="20" spans="1:15" x14ac:dyDescent="0.25">
      <c r="A20" s="16">
        <v>2.4</v>
      </c>
      <c r="B20" s="19" t="s">
        <v>59</v>
      </c>
      <c r="C20" s="23" t="s">
        <v>60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16724.99999</v>
      </c>
      <c r="N20" s="14">
        <f t="shared" si="1"/>
        <v>16724.99999</v>
      </c>
      <c r="O20" s="15"/>
    </row>
    <row r="21" spans="1:15" x14ac:dyDescent="0.25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x14ac:dyDescent="0.25">
      <c r="A22" s="16">
        <v>2.6</v>
      </c>
      <c r="B22" s="19" t="s">
        <v>63</v>
      </c>
      <c r="C22" s="18" t="s">
        <v>64</v>
      </c>
      <c r="D22" s="14">
        <v>0</v>
      </c>
      <c r="E22" s="14">
        <v>6599.5090309494199</v>
      </c>
      <c r="F22" s="14">
        <v>476.03355669096902</v>
      </c>
      <c r="G22" s="14">
        <v>263.99300553571697</v>
      </c>
      <c r="H22" s="14">
        <v>640.06700682388407</v>
      </c>
      <c r="I22" s="14">
        <v>270.20583999999997</v>
      </c>
      <c r="J22" s="14">
        <v>131.71152000000001</v>
      </c>
      <c r="K22" s="14">
        <v>984.06214</v>
      </c>
      <c r="L22" s="14">
        <v>43.131019999999999</v>
      </c>
      <c r="M22" s="14">
        <v>172.54802999999811</v>
      </c>
      <c r="N22" s="14">
        <f t="shared" si="1"/>
        <v>9581.2611499999894</v>
      </c>
      <c r="O22" s="15"/>
    </row>
    <row r="23" spans="1:15" x14ac:dyDescent="0.25">
      <c r="A23" s="6">
        <v>3</v>
      </c>
      <c r="B23" s="12" t="s">
        <v>65</v>
      </c>
      <c r="C23" s="13" t="s">
        <v>66</v>
      </c>
      <c r="D23" s="14">
        <f>D5-D14</f>
        <v>32895.252739999996</v>
      </c>
      <c r="E23" s="14">
        <f t="shared" ref="E23:M23" si="4">E5-E14</f>
        <v>-7969.4451003926342</v>
      </c>
      <c r="F23" s="14">
        <f t="shared" si="4"/>
        <v>16758.288647266116</v>
      </c>
      <c r="G23" s="14">
        <f t="shared" si="4"/>
        <v>5340.693916191376</v>
      </c>
      <c r="H23" s="14">
        <f t="shared" si="4"/>
        <v>-1145.8475460290028</v>
      </c>
      <c r="I23" s="14">
        <f t="shared" si="4"/>
        <v>214.11380884370374</v>
      </c>
      <c r="J23" s="14">
        <f t="shared" si="4"/>
        <v>-13388.212843227288</v>
      </c>
      <c r="K23" s="14">
        <f t="shared" si="4"/>
        <v>54212.131053233694</v>
      </c>
      <c r="L23" s="14">
        <f t="shared" si="4"/>
        <v>-43350.81971661243</v>
      </c>
      <c r="M23" s="14">
        <f t="shared" si="4"/>
        <v>22736.977150726492</v>
      </c>
      <c r="N23" s="14">
        <f t="shared" si="1"/>
        <v>66303.13211000002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 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2020-04-27T11:29:12Z</dcterms:created>
  <dcterms:modified xsi:type="dcterms:W3CDTF">2020-04-27T11:29:38Z</dcterms:modified>
</cp:coreProperties>
</file>