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.17.2017\Desktop\AGAMUSA\2017\Dekabr 2017\Sayta Melumatlarin teqdim edilmesi Dekabr 2017\İllik Hesabat 2017\AVM + (Hazir)\"/>
    </mc:Choice>
  </mc:AlternateContent>
  <bookViews>
    <workbookView xWindow="480" yWindow="15" windowWidth="14220" windowHeight="7575"/>
  </bookViews>
  <sheets>
    <sheet name="2017" sheetId="1" r:id="rId1"/>
  </sheets>
  <calcPr calcId="152511"/>
</workbook>
</file>

<file path=xl/calcChain.xml><?xml version="1.0" encoding="utf-8"?>
<calcChain xmlns="http://schemas.openxmlformats.org/spreadsheetml/2006/main">
  <c r="L15" i="1" l="1"/>
  <c r="J17" i="1"/>
  <c r="J15" i="1"/>
  <c r="M11" i="1"/>
  <c r="I11" i="1"/>
  <c r="M10" i="1"/>
  <c r="I10" i="1"/>
  <c r="M9" i="1"/>
  <c r="I9" i="1"/>
  <c r="K13" i="1"/>
  <c r="I13" i="1"/>
  <c r="K12" i="1"/>
  <c r="I12" i="1"/>
  <c r="J13" i="1"/>
  <c r="J12" i="1"/>
  <c r="L11" i="1"/>
  <c r="L10" i="1"/>
  <c r="L9" i="1"/>
  <c r="H13" i="1"/>
  <c r="H12" i="1"/>
  <c r="H10" i="1"/>
  <c r="H11" i="1"/>
  <c r="H9" i="1"/>
  <c r="D10" i="1" l="1"/>
  <c r="D9" i="1" l="1"/>
  <c r="D12" i="1"/>
  <c r="G13" i="1" l="1"/>
  <c r="D13" i="1"/>
  <c r="G12" i="1"/>
  <c r="G11" i="1"/>
  <c r="D11" i="1"/>
  <c r="G10" i="1"/>
  <c r="G9" i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<sst xmlns="http://schemas.openxmlformats.org/spreadsheetml/2006/main" count="29" uniqueCount="25">
  <si>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</si>
  <si>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</si>
  <si>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</si>
  <si>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</si>
  <si>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</si>
  <si>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</si>
  <si>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</si>
  <si>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</si>
  <si>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</si>
  <si>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</si>
  <si>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</si>
  <si>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</si>
  <si>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</si>
  <si>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</si>
  <si>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</si>
  <si>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</si>
  <si>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BANKIN HƏR BİR ƏSAS VALYUTA ÜZRƏ AYRILIQDA VƏ MƏCMU AÇIQ VALYUTA MÖVQEYİ</t>
  </si>
  <si>
    <t>SDV üzrə məcmu AVM</t>
  </si>
  <si>
    <t>Qapalı valyuta üzrə məcmu AVM</t>
  </si>
  <si>
    <r>
      <t xml:space="preserve">AZN  </t>
    </r>
    <r>
      <rPr>
        <i/>
        <sz val="11"/>
        <color theme="0"/>
        <rFont val="Calibri"/>
        <family val="2"/>
        <charset val="204"/>
      </rPr>
      <t>(min manat)</t>
    </r>
  </si>
  <si>
    <r>
      <t xml:space="preserve">AZN </t>
    </r>
    <r>
      <rPr>
        <i/>
        <sz val="11"/>
        <color theme="0"/>
        <rFont val="Calibri"/>
        <family val="2"/>
        <charset val="204"/>
      </rPr>
      <t xml:space="preserve"> (min manat)</t>
    </r>
  </si>
  <si>
    <t>Yapon Yeni</t>
  </si>
  <si>
    <t>İngilis Funt</t>
  </si>
  <si>
    <t>Rus Rubl</t>
  </si>
  <si>
    <t>Hesabat tarixi:      31 DEKABR  2017-CÜ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</si>
</sst>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%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4" tint="-0.499984740745262"/>
      <name val="Times Roman AzLat"/>
      <family val="1"/>
      <charset val="204"/>
    </font>
    <font>
      <i/>
      <sz val="10"/>
      <color theme="4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theme="4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0" fillId="0" borderId="0" xfId="0" applyBorder="1"/>
    <xf numFmtId="0" fontId="8" fillId="2" borderId="1" xfId="5" applyFont="1" applyFill="1" applyBorder="1" applyAlignment="1" applyProtection="1">
      <alignment horizontal="center" vertical="top" wrapText="1"/>
    </xf>
    <xf numFmtId="164" fontId="7" fillId="2" borderId="1" xfId="1" applyFont="1" applyFill="1" applyBorder="1"/>
    <xf numFmtId="165" fontId="7" fillId="2" borderId="1" xfId="2" applyNumberFormat="1" applyFont="1" applyFill="1" applyBorder="1" applyAlignment="1">
      <alignment horizontal="center"/>
    </xf>
    <xf numFmtId="164" fontId="7" fillId="2" borderId="1" xfId="1" applyNumberFormat="1" applyFont="1" applyFill="1" applyBorder="1"/>
    <xf numFmtId="165" fontId="7" fillId="2" borderId="1" xfId="0" applyNumberFormat="1" applyFont="1" applyFill="1" applyBorder="1" applyAlignment="1">
      <alignment horizontal="center"/>
    </xf>
    <xf numFmtId="0" fontId="9" fillId="3" borderId="1" xfId="5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4" borderId="0" xfId="0" applyFill="1"/>
    <xf numFmtId="0" fontId="0" fillId="4" borderId="0" xfId="0" applyFill="1" applyBorder="1"/>
    <xf numFmtId="0" fontId="5" fillId="4" borderId="0" xfId="3" applyFont="1" applyFill="1" applyBorder="1" applyAlignment="1">
      <alignment horizontal="center"/>
    </xf>
    <xf numFmtId="0" fontId="6" fillId="4" borderId="0" xfId="4" applyFont="1" applyFill="1" applyBorder="1" applyAlignment="1" applyProtection="1">
      <alignment horizontal="left" wrapText="1"/>
    </xf>
    <xf numFmtId="164" fontId="7" fillId="2" borderId="2" xfId="1" applyFont="1" applyFill="1" applyBorder="1" applyAlignment="1">
      <alignment horizontal="center"/>
    </xf>
    <xf numFmtId="164" fontId="7" fillId="2" borderId="7" xfId="1" applyFont="1" applyFill="1" applyBorder="1" applyAlignment="1">
      <alignment horizontal="center"/>
    </xf>
    <xf numFmtId="0" fontId="9" fillId="3" borderId="1" xfId="5" applyFont="1" applyFill="1" applyBorder="1" applyAlignment="1" applyProtection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56">
    <cellStyle name="Comma" xfId="1" builtinId="3"/>
    <cellStyle name="Comma 11" xfId="6"/>
    <cellStyle name="Normal" xfId="0" builtinId="0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G24" sqref="G24"/>
    </sheetView>
  </sheetViews>
  <sheetFormatPr defaultRowHeight="15" x14ac:dyDescent="0.25"/>
  <cols>
    <col min="1" max="1" width="10.85546875" style="10" customWidth="1"/>
    <col min="2" max="2" width="17" style="10" bestFit="1" customWidth="1"/>
    <col min="3" max="3" width="16" style="10" bestFit="1" customWidth="1"/>
    <col min="4" max="5" width="17" style="10" bestFit="1" customWidth="1"/>
    <col min="6" max="6" width="15.85546875" style="10" customWidth="1"/>
    <col min="7" max="7" width="16.5703125" style="10" customWidth="1"/>
    <col min="8" max="9" width="17" style="10" bestFit="1" customWidth="1"/>
    <col min="10" max="10" width="16" style="10" bestFit="1" customWidth="1"/>
    <col min="11" max="11" width="16.85546875" style="10" customWidth="1"/>
    <col min="12" max="12" width="14.7109375" style="10" customWidth="1"/>
    <col min="13" max="13" width="16.5703125" style="10" customWidth="1"/>
    <col min="14" max="14" width="9.85546875" style="10" customWidth="1"/>
    <col min="15" max="16384" width="9.140625" style="10"/>
  </cols>
  <sheetData>
    <row r="1" spans="1:14" s="11" customFormat="1" x14ac:dyDescent="0.25"/>
    <row r="2" spans="1:14" s="11" customFormat="1" x14ac:dyDescent="0.25"/>
    <row r="3" spans="1:14" s="11" customFormat="1" ht="15.75" x14ac:dyDescent="0.2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1" customFormat="1" x14ac:dyDescent="0.25"/>
    <row r="5" spans="1:14" s="11" customFormat="1" ht="15" customHeight="1" x14ac:dyDescent="0.25">
      <c r="A5" s="13" t="s">
        <v>24</v>
      </c>
      <c r="B5" s="13"/>
      <c r="C5" s="13"/>
    </row>
    <row r="6" spans="1:14" x14ac:dyDescent="0.25">
      <c r="A6" s="24" t="s">
        <v>5</v>
      </c>
      <c r="B6" s="16" t="s">
        <v>0</v>
      </c>
      <c r="C6" s="16"/>
      <c r="D6" s="16"/>
      <c r="E6" s="16" t="s">
        <v>1</v>
      </c>
      <c r="F6" s="16"/>
      <c r="G6" s="16"/>
      <c r="H6" s="16" t="s">
        <v>2</v>
      </c>
      <c r="I6" s="16"/>
      <c r="J6" s="17" t="s">
        <v>3</v>
      </c>
      <c r="K6" s="17"/>
      <c r="L6" s="17"/>
      <c r="M6" s="17"/>
      <c r="N6" s="18" t="s">
        <v>4</v>
      </c>
    </row>
    <row r="7" spans="1:14" x14ac:dyDescent="0.25">
      <c r="A7" s="24"/>
      <c r="B7" s="16"/>
      <c r="C7" s="16"/>
      <c r="D7" s="16"/>
      <c r="E7" s="16"/>
      <c r="F7" s="16"/>
      <c r="G7" s="16"/>
      <c r="H7" s="16"/>
      <c r="I7" s="16"/>
      <c r="J7" s="21" t="s">
        <v>6</v>
      </c>
      <c r="K7" s="21"/>
      <c r="L7" s="22" t="s">
        <v>7</v>
      </c>
      <c r="M7" s="23"/>
      <c r="N7" s="19"/>
    </row>
    <row r="8" spans="1:14" x14ac:dyDescent="0.25">
      <c r="A8" s="24"/>
      <c r="B8" s="7" t="s">
        <v>8</v>
      </c>
      <c r="C8" s="7" t="s">
        <v>9</v>
      </c>
      <c r="D8" s="7" t="s">
        <v>10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8" t="s">
        <v>13</v>
      </c>
      <c r="K8" s="9" t="s">
        <v>19</v>
      </c>
      <c r="L8" s="8" t="s">
        <v>13</v>
      </c>
      <c r="M8" s="9" t="s">
        <v>20</v>
      </c>
      <c r="N8" s="20"/>
    </row>
    <row r="9" spans="1:14" x14ac:dyDescent="0.25">
      <c r="A9" s="2" t="s">
        <v>14</v>
      </c>
      <c r="B9" s="3">
        <v>148448070.65000001</v>
      </c>
      <c r="C9" s="3">
        <v>2995532.3</v>
      </c>
      <c r="D9" s="3">
        <f>B9+C9</f>
        <v>151443602.95000002</v>
      </c>
      <c r="E9" s="3">
        <v>101193719.59999999</v>
      </c>
      <c r="F9" s="3">
        <v>50405487.729999997</v>
      </c>
      <c r="G9" s="3">
        <f>E9+F9</f>
        <v>151599207.32999998</v>
      </c>
      <c r="H9" s="3">
        <f>D9*1.7001</f>
        <v>257469269.37529501</v>
      </c>
      <c r="I9" s="3">
        <f>G9*1.7001</f>
        <v>257733812.38173297</v>
      </c>
      <c r="J9" s="3">
        <v>0</v>
      </c>
      <c r="K9" s="3">
        <v>0</v>
      </c>
      <c r="L9" s="3">
        <f>G9-D9</f>
        <v>155604.37999996543</v>
      </c>
      <c r="M9" s="3">
        <f>L9*1.7001</f>
        <v>264543.00643794122</v>
      </c>
      <c r="N9" s="4">
        <v>-1.0749E-2</v>
      </c>
    </row>
    <row r="10" spans="1:14" x14ac:dyDescent="0.25">
      <c r="A10" s="2" t="s">
        <v>15</v>
      </c>
      <c r="B10" s="3">
        <v>4458892.6900000004</v>
      </c>
      <c r="C10" s="3">
        <v>0</v>
      </c>
      <c r="D10" s="3">
        <f>B10+C10</f>
        <v>4458892.6900000004</v>
      </c>
      <c r="E10" s="3">
        <v>4197815.0999999996</v>
      </c>
      <c r="F10" s="3">
        <v>1225100</v>
      </c>
      <c r="G10" s="3">
        <f>E10+F10</f>
        <v>5422915.0999999996</v>
      </c>
      <c r="H10" s="3">
        <f>D10*2.0307</f>
        <v>9054673.3855830003</v>
      </c>
      <c r="I10" s="3">
        <f>G10*2.0307</f>
        <v>11012313.693569999</v>
      </c>
      <c r="J10" s="3">
        <v>0</v>
      </c>
      <c r="K10" s="3">
        <v>0</v>
      </c>
      <c r="L10" s="3">
        <f>G10-D10</f>
        <v>964022.40999999922</v>
      </c>
      <c r="M10" s="5">
        <f>L10*2.0307</f>
        <v>1957640.3079869985</v>
      </c>
      <c r="N10" s="6">
        <v>-7.9542000000000002E-2</v>
      </c>
    </row>
    <row r="11" spans="1:14" x14ac:dyDescent="0.25">
      <c r="A11" s="2" t="s">
        <v>21</v>
      </c>
      <c r="B11" s="3">
        <v>0</v>
      </c>
      <c r="C11" s="3">
        <v>0</v>
      </c>
      <c r="D11" s="3">
        <f>B11+C11</f>
        <v>0</v>
      </c>
      <c r="E11" s="3">
        <v>1.17</v>
      </c>
      <c r="F11" s="3">
        <v>0</v>
      </c>
      <c r="G11" s="3">
        <f>E11+F11</f>
        <v>1.17</v>
      </c>
      <c r="H11" s="3">
        <f t="shared" ref="H10:I13" si="0">D11*1.7001</f>
        <v>0</v>
      </c>
      <c r="I11" s="3">
        <f>G11*0.0151</f>
        <v>1.7666999999999999E-2</v>
      </c>
      <c r="J11" s="3">
        <v>0</v>
      </c>
      <c r="K11" s="3">
        <v>0</v>
      </c>
      <c r="L11" s="3">
        <f>G11-D11</f>
        <v>1.17</v>
      </c>
      <c r="M11" s="3">
        <f>L11*0.0151</f>
        <v>1.7666999999999999E-2</v>
      </c>
      <c r="N11" s="6">
        <v>-3.020535549693276E-10</v>
      </c>
    </row>
    <row r="12" spans="1:14" x14ac:dyDescent="0.25">
      <c r="A12" s="2" t="s">
        <v>22</v>
      </c>
      <c r="B12" s="3">
        <v>88926.83</v>
      </c>
      <c r="C12" s="3">
        <v>0</v>
      </c>
      <c r="D12" s="3">
        <f>B12+C12</f>
        <v>88926.83</v>
      </c>
      <c r="E12" s="3">
        <v>3377.16</v>
      </c>
      <c r="F12" s="3">
        <v>0</v>
      </c>
      <c r="G12" s="3">
        <f>E12+F12</f>
        <v>3377.16</v>
      </c>
      <c r="H12" s="3">
        <f>D12*2.2881</f>
        <v>203473.479723</v>
      </c>
      <c r="I12" s="3">
        <f>G12*2.2881</f>
        <v>7727.2797959999998</v>
      </c>
      <c r="J12" s="3">
        <f>D12-G12</f>
        <v>85549.67</v>
      </c>
      <c r="K12" s="3">
        <f>J12*2.2881</f>
        <v>195746.19992700001</v>
      </c>
      <c r="L12" s="3">
        <v>0</v>
      </c>
      <c r="M12" s="3">
        <v>0</v>
      </c>
      <c r="N12" s="4">
        <v>7.9539999999999993E-3</v>
      </c>
    </row>
    <row r="13" spans="1:14" x14ac:dyDescent="0.25">
      <c r="A13" s="2" t="s">
        <v>23</v>
      </c>
      <c r="B13" s="3">
        <v>3071437.14</v>
      </c>
      <c r="C13" s="3">
        <v>0</v>
      </c>
      <c r="D13" s="3">
        <f>B13+C13</f>
        <v>3071437.14</v>
      </c>
      <c r="E13" s="3">
        <v>294111.40999999997</v>
      </c>
      <c r="F13" s="3">
        <v>0</v>
      </c>
      <c r="G13" s="3">
        <f>E13+F13</f>
        <v>294111.40999999997</v>
      </c>
      <c r="H13" s="3">
        <f>D13*0.0295</f>
        <v>90607.395629999999</v>
      </c>
      <c r="I13" s="3">
        <f>G13*0.0295</f>
        <v>8676.2865949999996</v>
      </c>
      <c r="J13" s="3">
        <f>D13-G13</f>
        <v>2777325.73</v>
      </c>
      <c r="K13" s="3">
        <f>J13*0.0295</f>
        <v>81931.109035000001</v>
      </c>
      <c r="L13" s="3">
        <v>0</v>
      </c>
      <c r="M13" s="3">
        <v>0</v>
      </c>
      <c r="N13" s="4">
        <v>3.3289999999999999E-3</v>
      </c>
    </row>
    <row r="14" spans="1:14" ht="7.5" customHeight="1" x14ac:dyDescent="0.25">
      <c r="H14" s="11"/>
      <c r="I14" s="11"/>
      <c r="J14" s="11"/>
      <c r="K14" s="11"/>
      <c r="L14" s="11"/>
      <c r="M14" s="11"/>
      <c r="N14" s="11"/>
    </row>
    <row r="15" spans="1:14" x14ac:dyDescent="0.25">
      <c r="H15" s="3" t="s">
        <v>17</v>
      </c>
      <c r="I15" s="3"/>
      <c r="J15" s="14">
        <f>K12</f>
        <v>195746.19992700001</v>
      </c>
      <c r="K15" s="15"/>
      <c r="L15" s="14">
        <f>M9+M10+M11</f>
        <v>2222183.3320919396</v>
      </c>
      <c r="M15" s="15"/>
      <c r="N15" s="1"/>
    </row>
    <row r="16" spans="1:14" ht="6.75" customHeight="1" x14ac:dyDescent="0.25">
      <c r="H16" s="11"/>
      <c r="I16" s="11"/>
      <c r="J16" s="11"/>
      <c r="K16" s="11"/>
      <c r="L16" s="11"/>
      <c r="M16" s="11"/>
      <c r="N16" s="11"/>
    </row>
    <row r="17" spans="8:14" x14ac:dyDescent="0.25">
      <c r="H17" s="3" t="s">
        <v>18</v>
      </c>
      <c r="I17" s="3"/>
      <c r="J17" s="14">
        <f>K13</f>
        <v>81931.109035000001</v>
      </c>
      <c r="K17" s="15"/>
      <c r="L17" s="14">
        <v>0</v>
      </c>
      <c r="M17" s="15"/>
      <c r="N17" s="1"/>
    </row>
    <row r="18" spans="8:14" x14ac:dyDescent="0.25">
      <c r="H18" s="11"/>
      <c r="I18" s="11"/>
      <c r="J18" s="11"/>
      <c r="K18" s="11"/>
      <c r="L18" s="11"/>
      <c r="M18" s="11"/>
      <c r="N18" s="11"/>
    </row>
  </sheetData>
  <mergeCells count="14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Agamusa F. Mammadov</cp:lastModifiedBy>
  <dcterms:created xsi:type="dcterms:W3CDTF">2016-08-12T05:22:43Z</dcterms:created>
  <dcterms:modified xsi:type="dcterms:W3CDTF">2018-06-23T10:27:14Z</dcterms:modified>
</cp:coreProperties>
</file>