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622\hesabatlar\"/>
    </mc:Choice>
  </mc:AlternateContent>
  <bookViews>
    <workbookView xWindow="0" yWindow="0" windowWidth="20490" windowHeight="7620"/>
  </bookViews>
  <sheets>
    <sheet name="Balans hesabat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22" i="1"/>
  <c r="C21" i="1" s="1"/>
  <c r="C15" i="1"/>
  <c r="C4" i="1"/>
  <c r="C40" i="1" l="1"/>
</calcChain>
</file>

<file path=xl/sharedStrings.xml><?xml version="1.0" encoding="utf-8"?>
<sst xmlns="http://schemas.openxmlformats.org/spreadsheetml/2006/main" count="54" uniqueCount="54">
  <si>
    <t>Maliyyə vəziyyəti haqqında hesabat</t>
  </si>
  <si>
    <t>min manatla</t>
  </si>
  <si>
    <t>finSitStatem</t>
  </si>
  <si>
    <t>Hesabat dövrü</t>
  </si>
  <si>
    <t>Ötən ilin sonu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</si>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</sst>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0" tint="-4.9989318521683403E-2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5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9" fontId="8" fillId="0" borderId="0" xfId="0" applyNumberFormat="1" applyFont="1"/>
    <xf numFmtId="49" fontId="6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6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ın strukturu və adekvat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0"/>
  <sheetViews>
    <sheetView tabSelected="1" zoomScale="130" zoomScaleNormal="130" workbookViewId="0">
      <selection activeCell="B17" sqref="B17"/>
    </sheetView>
  </sheetViews>
  <sheetFormatPr defaultRowHeight="15" x14ac:dyDescent="0.25"/>
  <cols>
    <col min="1" max="1" width="4.85546875" style="2" bestFit="1" customWidth="1"/>
    <col min="2" max="2" width="83" style="19" bestFit="1" customWidth="1"/>
    <col min="3" max="3" width="11.42578125" style="2" bestFit="1" customWidth="1"/>
    <col min="4" max="4" width="13.140625" style="2" customWidth="1"/>
    <col min="5" max="5" width="10.85546875" style="2" bestFit="1" customWidth="1"/>
    <col min="6" max="6" width="9.85546875" style="2" bestFit="1" customWidth="1"/>
    <col min="7" max="16384" width="9.14062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3"/>
      <c r="B2" s="4"/>
      <c r="C2" s="5"/>
      <c r="D2" s="6" t="s">
        <v>1</v>
      </c>
    </row>
    <row r="3" spans="1:6" ht="30" x14ac:dyDescent="0.25">
      <c r="A3" s="7"/>
      <c r="B3" s="8" t="s">
        <v>2</v>
      </c>
      <c r="C3" s="9" t="s">
        <v>3</v>
      </c>
      <c r="D3" s="9" t="s">
        <v>4</v>
      </c>
    </row>
    <row r="4" spans="1:6" x14ac:dyDescent="0.25">
      <c r="A4" s="10">
        <v>1</v>
      </c>
      <c r="B4" s="11" t="s">
        <v>5</v>
      </c>
      <c r="C4" s="12">
        <f>SUM(C5:C8,C15,C16,C17,C18,C20)-C19</f>
        <v>579824.66810000001</v>
      </c>
      <c r="D4" s="12">
        <v>497494.54229000001</v>
      </c>
      <c r="E4" s="13"/>
      <c r="F4" s="13"/>
    </row>
    <row r="5" spans="1:6" x14ac:dyDescent="0.25">
      <c r="A5" s="14">
        <v>1.1000000000000001</v>
      </c>
      <c r="B5" s="15" t="s">
        <v>6</v>
      </c>
      <c r="C5" s="12">
        <v>75341.068970000008</v>
      </c>
      <c r="D5" s="12">
        <v>85958.907149999999</v>
      </c>
      <c r="E5" s="13"/>
    </row>
    <row r="6" spans="1:6" x14ac:dyDescent="0.25">
      <c r="A6" s="14">
        <v>1.2</v>
      </c>
      <c r="B6" s="15" t="s">
        <v>7</v>
      </c>
      <c r="C6" s="12">
        <v>26442.983900000003</v>
      </c>
      <c r="D6" s="12">
        <v>38428.173369999997</v>
      </c>
    </row>
    <row r="7" spans="1:6" x14ac:dyDescent="0.25">
      <c r="A7" s="14">
        <v>1.3</v>
      </c>
      <c r="B7" s="15" t="s">
        <v>8</v>
      </c>
      <c r="C7" s="12">
        <v>34000</v>
      </c>
      <c r="D7" s="12">
        <v>0</v>
      </c>
      <c r="E7" s="13"/>
    </row>
    <row r="8" spans="1:6" x14ac:dyDescent="0.25">
      <c r="A8" s="14">
        <v>1.4</v>
      </c>
      <c r="B8" s="15" t="s">
        <v>9</v>
      </c>
      <c r="C8" s="12">
        <v>1008.1</v>
      </c>
      <c r="D8" s="12">
        <v>841.5</v>
      </c>
      <c r="E8" s="13"/>
    </row>
    <row r="9" spans="1:6" x14ac:dyDescent="0.25">
      <c r="A9" s="14">
        <v>1.5</v>
      </c>
      <c r="B9" s="15" t="s">
        <v>10</v>
      </c>
      <c r="C9" s="12">
        <v>484832.63923999993</v>
      </c>
      <c r="D9" s="12">
        <v>413861.28816000005</v>
      </c>
      <c r="E9" s="13"/>
    </row>
    <row r="10" spans="1:6" x14ac:dyDescent="0.25">
      <c r="A10" s="14" t="s">
        <v>11</v>
      </c>
      <c r="B10" s="15" t="s">
        <v>12</v>
      </c>
      <c r="C10" s="12">
        <v>325235.87722000002</v>
      </c>
      <c r="D10" s="12">
        <v>275456.67274999997</v>
      </c>
    </row>
    <row r="11" spans="1:6" x14ac:dyDescent="0.25">
      <c r="A11" s="14" t="s">
        <v>13</v>
      </c>
      <c r="B11" s="15" t="s">
        <v>14</v>
      </c>
      <c r="C11" s="12">
        <v>138145.81445000001</v>
      </c>
      <c r="D11" s="12">
        <v>120574.17175000004</v>
      </c>
    </row>
    <row r="12" spans="1:6" x14ac:dyDescent="0.25">
      <c r="A12" s="14" t="s">
        <v>15</v>
      </c>
      <c r="B12" s="15" t="s">
        <v>16</v>
      </c>
      <c r="C12" s="12">
        <v>21418.575990000001</v>
      </c>
      <c r="D12" s="12">
        <v>17830.443660000001</v>
      </c>
    </row>
    <row r="13" spans="1:6" x14ac:dyDescent="0.25">
      <c r="A13" s="14" t="s">
        <v>17</v>
      </c>
      <c r="B13" s="15" t="s">
        <v>18</v>
      </c>
      <c r="C13" s="12">
        <v>32.371580000000002</v>
      </c>
      <c r="D13" s="12">
        <v>0</v>
      </c>
    </row>
    <row r="14" spans="1:6" x14ac:dyDescent="0.25">
      <c r="A14" s="14" t="s">
        <v>19</v>
      </c>
      <c r="B14" s="15" t="s">
        <v>20</v>
      </c>
      <c r="C14" s="12">
        <v>70228.152505000035</v>
      </c>
      <c r="D14" s="12">
        <v>69355.130391499988</v>
      </c>
      <c r="E14" s="13"/>
    </row>
    <row r="15" spans="1:6" x14ac:dyDescent="0.25">
      <c r="A15" s="14" t="s">
        <v>21</v>
      </c>
      <c r="B15" s="15" t="s">
        <v>22</v>
      </c>
      <c r="C15" s="12">
        <f>C9-C14</f>
        <v>414604.48673499993</v>
      </c>
      <c r="D15" s="12">
        <v>344506.15776850004</v>
      </c>
      <c r="E15" s="13"/>
    </row>
    <row r="16" spans="1:6" x14ac:dyDescent="0.25">
      <c r="A16" s="14">
        <v>1.6</v>
      </c>
      <c r="B16" s="15" t="s">
        <v>23</v>
      </c>
      <c r="C16" s="12">
        <v>10420.90494</v>
      </c>
      <c r="D16" s="12">
        <v>10634.622299999999</v>
      </c>
    </row>
    <row r="17" spans="1:6" x14ac:dyDescent="0.25">
      <c r="A17" s="14">
        <v>1.7</v>
      </c>
      <c r="B17" s="15" t="s">
        <v>24</v>
      </c>
      <c r="C17" s="12">
        <v>496.80274999999983</v>
      </c>
      <c r="D17" s="12">
        <v>554.33356000000003</v>
      </c>
      <c r="F17" s="13"/>
    </row>
    <row r="18" spans="1:6" x14ac:dyDescent="0.25">
      <c r="A18" s="14">
        <v>1.8</v>
      </c>
      <c r="B18" s="15" t="s">
        <v>25</v>
      </c>
      <c r="C18" s="12">
        <v>0</v>
      </c>
      <c r="D18" s="12">
        <v>0</v>
      </c>
    </row>
    <row r="19" spans="1:6" x14ac:dyDescent="0.25">
      <c r="A19" s="14">
        <v>1.9</v>
      </c>
      <c r="B19" s="15" t="s">
        <v>26</v>
      </c>
      <c r="C19" s="12">
        <v>341.40044</v>
      </c>
      <c r="D19" s="12">
        <v>257.35992999999996</v>
      </c>
      <c r="E19" s="13"/>
    </row>
    <row r="20" spans="1:6" x14ac:dyDescent="0.25">
      <c r="A20" s="14" t="s">
        <v>27</v>
      </c>
      <c r="B20" s="15" t="s">
        <v>28</v>
      </c>
      <c r="C20" s="12">
        <v>17851.721245000012</v>
      </c>
      <c r="D20" s="12">
        <v>16828.208071500005</v>
      </c>
    </row>
    <row r="21" spans="1:6" x14ac:dyDescent="0.25">
      <c r="A21" s="10">
        <v>2</v>
      </c>
      <c r="B21" s="11" t="s">
        <v>29</v>
      </c>
      <c r="C21" s="12">
        <f>SUM(C22,C25:C31)</f>
        <v>475948.08851999999</v>
      </c>
      <c r="D21" s="12">
        <v>403019.03114999994</v>
      </c>
      <c r="E21" s="13"/>
    </row>
    <row r="22" spans="1:6" x14ac:dyDescent="0.25">
      <c r="A22" s="14">
        <v>2.1</v>
      </c>
      <c r="B22" s="15" t="s">
        <v>30</v>
      </c>
      <c r="C22" s="12">
        <f>C23+C24</f>
        <v>274988.97850000003</v>
      </c>
      <c r="D22" s="12">
        <v>247177.05729999999</v>
      </c>
      <c r="E22" s="13"/>
    </row>
    <row r="23" spans="1:6" x14ac:dyDescent="0.25">
      <c r="A23" s="14" t="s">
        <v>31</v>
      </c>
      <c r="B23" s="15" t="s">
        <v>32</v>
      </c>
      <c r="C23" s="12">
        <v>243255.20016000001</v>
      </c>
      <c r="D23" s="12">
        <v>221663.16094999999</v>
      </c>
    </row>
    <row r="24" spans="1:6" x14ac:dyDescent="0.25">
      <c r="A24" s="14" t="s">
        <v>33</v>
      </c>
      <c r="B24" s="15" t="s">
        <v>34</v>
      </c>
      <c r="C24" s="12">
        <v>31733.778340000001</v>
      </c>
      <c r="D24" s="12">
        <v>25513.896349999999</v>
      </c>
    </row>
    <row r="25" spans="1:6" x14ac:dyDescent="0.25">
      <c r="A25" s="14">
        <v>2.2000000000000002</v>
      </c>
      <c r="B25" s="15" t="s">
        <v>35</v>
      </c>
      <c r="C25" s="12">
        <v>63981.871420000003</v>
      </c>
      <c r="D25" s="12">
        <v>63981.871420000003</v>
      </c>
    </row>
    <row r="26" spans="1:6" x14ac:dyDescent="0.25">
      <c r="A26" s="14">
        <v>2.2999999999999998</v>
      </c>
      <c r="B26" s="15" t="s">
        <v>36</v>
      </c>
      <c r="C26" s="12">
        <v>100796.94812999999</v>
      </c>
      <c r="D26" s="12">
        <v>54060.357910000006</v>
      </c>
    </row>
    <row r="27" spans="1:6" x14ac:dyDescent="0.25">
      <c r="A27" s="14">
        <v>2.4</v>
      </c>
      <c r="B27" s="15" t="s">
        <v>37</v>
      </c>
      <c r="C27" s="12">
        <v>0</v>
      </c>
      <c r="D27" s="12">
        <v>0</v>
      </c>
    </row>
    <row r="28" spans="1:6" x14ac:dyDescent="0.25">
      <c r="A28" s="14">
        <v>2.5</v>
      </c>
      <c r="B28" s="15" t="s">
        <v>38</v>
      </c>
      <c r="C28" s="12">
        <v>6202.3692000000001</v>
      </c>
      <c r="D28" s="12">
        <v>9988.0222200000007</v>
      </c>
    </row>
    <row r="29" spans="1:6" x14ac:dyDescent="0.25">
      <c r="A29" s="14">
        <v>2.6</v>
      </c>
      <c r="B29" s="15" t="s">
        <v>39</v>
      </c>
      <c r="C29" s="12">
        <v>275.03019</v>
      </c>
      <c r="D29" s="12">
        <v>907.18762000000004</v>
      </c>
      <c r="E29" s="16"/>
    </row>
    <row r="30" spans="1:6" x14ac:dyDescent="0.25">
      <c r="A30" s="14">
        <v>2.7</v>
      </c>
      <c r="B30" s="15" t="s">
        <v>40</v>
      </c>
      <c r="C30" s="12">
        <v>16724.99999</v>
      </c>
      <c r="D30" s="12">
        <v>16724.99999</v>
      </c>
    </row>
    <row r="31" spans="1:6" x14ac:dyDescent="0.25">
      <c r="A31" s="14">
        <v>2.8</v>
      </c>
      <c r="B31" s="15" t="s">
        <v>41</v>
      </c>
      <c r="C31" s="12">
        <v>12977.891089999997</v>
      </c>
      <c r="D31" s="12">
        <v>10179.534690000008</v>
      </c>
    </row>
    <row r="32" spans="1:6" x14ac:dyDescent="0.25">
      <c r="A32" s="10">
        <v>3</v>
      </c>
      <c r="B32" s="11" t="s">
        <v>42</v>
      </c>
      <c r="C32" s="12">
        <f>SUM(C33:C36)</f>
        <v>103876.57958000003</v>
      </c>
      <c r="D32" s="12">
        <v>94475.511140000017</v>
      </c>
      <c r="E32" s="13"/>
    </row>
    <row r="33" spans="1:5" x14ac:dyDescent="0.25">
      <c r="A33" s="14">
        <v>3.1</v>
      </c>
      <c r="B33" s="15" t="s">
        <v>43</v>
      </c>
      <c r="C33" s="12">
        <v>52870</v>
      </c>
      <c r="D33" s="12">
        <v>52870</v>
      </c>
    </row>
    <row r="34" spans="1:5" x14ac:dyDescent="0.25">
      <c r="A34" s="14">
        <v>3.2</v>
      </c>
      <c r="B34" s="15" t="s">
        <v>44</v>
      </c>
      <c r="C34" s="12">
        <v>0</v>
      </c>
      <c r="D34" s="12">
        <v>0</v>
      </c>
    </row>
    <row r="35" spans="1:5" x14ac:dyDescent="0.25">
      <c r="A35" s="14">
        <v>3.3</v>
      </c>
      <c r="B35" s="15" t="s">
        <v>45</v>
      </c>
      <c r="C35" s="12">
        <v>42706.706160000031</v>
      </c>
      <c r="D35" s="12">
        <v>33571.275970000017</v>
      </c>
    </row>
    <row r="36" spans="1:5" x14ac:dyDescent="0.25">
      <c r="A36" s="14">
        <v>3.4</v>
      </c>
      <c r="B36" s="15" t="s">
        <v>46</v>
      </c>
      <c r="C36" s="12">
        <v>8299.8734199999999</v>
      </c>
      <c r="D36" s="12">
        <v>8034.2351699999999</v>
      </c>
    </row>
    <row r="37" spans="1:5" x14ac:dyDescent="0.25">
      <c r="A37" s="14" t="s">
        <v>47</v>
      </c>
      <c r="B37" s="15" t="s">
        <v>48</v>
      </c>
      <c r="C37" s="12">
        <v>3827.1949800000002</v>
      </c>
      <c r="D37" s="12">
        <v>3427.2905000000001</v>
      </c>
    </row>
    <row r="38" spans="1:5" x14ac:dyDescent="0.25">
      <c r="A38" s="14" t="s">
        <v>49</v>
      </c>
      <c r="B38" s="15" t="s">
        <v>50</v>
      </c>
      <c r="C38" s="12">
        <v>4276.7174799999993</v>
      </c>
      <c r="D38" s="12">
        <v>4410.9837099999995</v>
      </c>
    </row>
    <row r="39" spans="1:5" x14ac:dyDescent="0.25">
      <c r="A39" s="14" t="s">
        <v>51</v>
      </c>
      <c r="B39" s="15" t="s">
        <v>52</v>
      </c>
      <c r="C39" s="12">
        <v>195.96096</v>
      </c>
      <c r="D39" s="12">
        <v>195.96096</v>
      </c>
    </row>
    <row r="40" spans="1:5" x14ac:dyDescent="0.25">
      <c r="A40" s="17">
        <v>4</v>
      </c>
      <c r="B40" s="11" t="s">
        <v>53</v>
      </c>
      <c r="C40" s="18">
        <f>C32+C21</f>
        <v>579824.66810000001</v>
      </c>
      <c r="D40" s="18">
        <v>497494.54228999995</v>
      </c>
      <c r="E40" s="13"/>
    </row>
  </sheetData>
  <mergeCells count="1">
    <mergeCell ref="A1:D1"/>
  </mergeCells>
  <conditionalFormatting sqref="E9">
    <cfRule type="containsText" dxfId="8" priority="9" operator="containsText" text="FALSE">
      <formula>NOT(ISERROR(SEARCH("FALSE",E9)))</formula>
    </cfRule>
  </conditionalFormatting>
  <conditionalFormatting sqref="E14">
    <cfRule type="containsText" dxfId="7" priority="8" operator="containsText" text="FALSE">
      <formula>NOT(ISERROR(SEARCH("FALSE",E14)))</formula>
    </cfRule>
  </conditionalFormatting>
  <conditionalFormatting sqref="E15">
    <cfRule type="containsText" dxfId="6" priority="7" operator="containsText" text="FALSE">
      <formula>NOT(ISERROR(SEARCH("FALSE",E15)))</formula>
    </cfRule>
  </conditionalFormatting>
  <conditionalFormatting sqref="E19">
    <cfRule type="containsText" dxfId="5" priority="6" operator="containsText" text="FALSE">
      <formula>NOT(ISERROR(SEARCH("FALSE",E19)))</formula>
    </cfRule>
  </conditionalFormatting>
  <conditionalFormatting sqref="E4">
    <cfRule type="containsText" dxfId="4" priority="5" operator="containsText" text="FALSE">
      <formula>NOT(ISERROR(SEARCH("FALSE",E4)))</formula>
    </cfRule>
  </conditionalFormatting>
  <conditionalFormatting sqref="E22">
    <cfRule type="containsText" dxfId="3" priority="4" operator="containsText" text="FALSE">
      <formula>NOT(ISERROR(SEARCH("FALSE",E22)))</formula>
    </cfRule>
  </conditionalFormatting>
  <conditionalFormatting sqref="E21">
    <cfRule type="containsText" dxfId="2" priority="3" operator="containsText" text="FALSE">
      <formula>NOT(ISERROR(SEARCH("FALSE",E21)))</formula>
    </cfRule>
  </conditionalFormatting>
  <conditionalFormatting sqref="E32">
    <cfRule type="containsText" dxfId="1" priority="2" operator="containsText" text="FALSE">
      <formula>NOT(ISERROR(SEARCH("FALSE",E32)))</formula>
    </cfRule>
  </conditionalFormatting>
  <conditionalFormatting sqref="E40">
    <cfRule type="containsText" dxfId="0" priority="1" operator="containsText" text="FALSE">
      <formula>NOT(ISERROR(SEARCH("FALSE",E40)))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2022-07-19T12:03:29Z</dcterms:created>
  <dcterms:modified xsi:type="dcterms:W3CDTF">2022-07-19T12:04:19Z</dcterms:modified>
</cp:coreProperties>
</file>