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illik\gonderilmeli\New folder\"/>
    </mc:Choice>
  </mc:AlternateContent>
  <bookViews>
    <workbookView xWindow="0" yWindow="0" windowWidth="23130" windowHeight="8670"/>
  </bookViews>
  <sheets>
    <sheet name="16.8.3 və 16.8.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C23" i="1"/>
  <c r="E20" i="1"/>
  <c r="E19" i="1" s="1"/>
  <c r="C20" i="1"/>
  <c r="G19" i="1"/>
  <c r="F19" i="1" l="1"/>
  <c r="H19" i="1"/>
  <c r="D20" i="1"/>
  <c r="D23" i="1"/>
  <c r="H23" i="1"/>
  <c r="C19" i="1"/>
  <c r="D27" i="1" l="1"/>
  <c r="D22" i="1"/>
  <c r="H26" i="1"/>
  <c r="F21" i="1"/>
  <c r="H24" i="1"/>
  <c r="D24" i="1"/>
  <c r="D26" i="1"/>
  <c r="D21" i="1"/>
  <c r="H25" i="1"/>
  <c r="D25" i="1"/>
  <c r="F22" i="1"/>
  <c r="F20" i="1"/>
</calcChain>
</file>

<file path=xl/sharedStrings.xml><?xml version="1.0" encoding="utf-8"?>
<sst xmlns="http://schemas.openxmlformats.org/spreadsheetml/2006/main" count="103" uniqueCount="36">
  <si>
    <t>Kreditlərin təsnifləşdirilməsi haqqında məlumatlar</t>
  </si>
  <si>
    <t>YENI PRUDENSIAL 2021</t>
  </si>
  <si>
    <t>(min manatla)</t>
  </si>
  <si>
    <t>sumLoan</t>
  </si>
  <si>
    <t>partSumLoan</t>
  </si>
  <si>
    <t>normReserve</t>
  </si>
  <si>
    <t>partNormReserve</t>
  </si>
  <si>
    <t>targetReserv</t>
  </si>
  <si>
    <t>partTargetReserve</t>
  </si>
  <si>
    <t>Məbləğ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</si>
  <si>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</si>
  <si>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</si>
  <si>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</si>
  <si>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</si>
  <si>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</si>
  <si>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loanPortf</t>
  </si>
  <si>
    <t>1. Cəmi kredit portfeli, o cümlədən</t>
  </si>
  <si>
    <t>X</t>
  </si>
  <si>
    <t>loanStand</t>
  </si>
  <si>
    <t>1.1.Standart kreditlər</t>
  </si>
  <si>
    <t>loanSatisf</t>
  </si>
  <si>
    <t>1.1.1. Qənaətbəxş kreditlər</t>
  </si>
  <si>
    <t>loanSuperv</t>
  </si>
  <si>
    <t>1.1.2. Nəzarət altında olan kreditlər</t>
  </si>
  <si>
    <t>loanNonstand</t>
  </si>
  <si>
    <t>1.2. Qeyri-standart kreditlər</t>
  </si>
  <si>
    <t>loanNonSatisf</t>
  </si>
  <si>
    <t>Qeyri-qənaətbəxş</t>
  </si>
  <si>
    <t>loanDanger</t>
  </si>
  <si>
    <t>Təhlükəli</t>
  </si>
  <si>
    <t>loanBad</t>
  </si>
  <si>
    <t>Ümidsiz</t>
  </si>
  <si>
    <t>loanNoReserve</t>
  </si>
  <si>
    <t>1.3. Ehtiyat yaradılmayan kreditlər</t>
  </si>
  <si>
    <t>"X" işarəsi qoyulmuş xanalar doldurulmur</t>
  </si>
  <si>
    <t>KOHNE PRUDENSIAL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</si>
</sst>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4" fontId="0" fillId="3" borderId="1" xfId="0" applyNumberFormat="1" applyFont="1" applyFill="1" applyBorder="1"/>
    <xf numFmtId="0" fontId="0" fillId="0" borderId="1" xfId="0" applyFont="1" applyFill="1" applyBorder="1" applyAlignment="1">
      <alignment horizontal="center"/>
    </xf>
    <xf numFmtId="10" fontId="4" fillId="3" borderId="1" xfId="2" applyNumberFormat="1" applyFont="1" applyFill="1" applyBorder="1"/>
    <xf numFmtId="4" fontId="0" fillId="3" borderId="1" xfId="0" applyNumberFormat="1" applyFont="1" applyFill="1" applyBorder="1" applyAlignment="1">
      <alignment horizontal="center"/>
    </xf>
    <xf numFmtId="10" fontId="0" fillId="3" borderId="1" xfId="0" applyNumberFormat="1" applyFont="1" applyFill="1" applyBorder="1"/>
    <xf numFmtId="43" fontId="0" fillId="0" borderId="0" xfId="1" applyFont="1" applyFill="1"/>
    <xf numFmtId="0" fontId="3" fillId="0" borderId="1" xfId="0" applyNumberFormat="1" applyFont="1" applyFill="1" applyBorder="1" applyAlignment="1" applyProtection="1">
      <alignment vertical="top"/>
    </xf>
    <xf numFmtId="9" fontId="4" fillId="3" borderId="1" xfId="2" applyFont="1" applyFill="1" applyBorder="1"/>
    <xf numFmtId="10" fontId="4" fillId="3" borderId="1" xfId="0" applyNumberFormat="1" applyFont="1" applyFill="1" applyBorder="1"/>
    <xf numFmtId="0" fontId="5" fillId="0" borderId="1" xfId="0" applyNumberFormat="1" applyFont="1" applyFill="1" applyBorder="1" applyAlignment="1" applyProtection="1">
      <alignment vertical="top" wrapText="1"/>
    </xf>
    <xf numFmtId="0" fontId="6" fillId="0" borderId="0" xfId="0" applyFont="1" applyFill="1"/>
    <xf numFmtId="0" fontId="5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>
      <alignment vertical="center" wrapText="1"/>
    </xf>
    <xf numFmtId="0" fontId="0" fillId="2" borderId="0" xfId="0" applyFont="1" applyFill="1" applyBorder="1"/>
    <xf numFmtId="164" fontId="0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7"/>
  <sheetViews>
    <sheetView tabSelected="1" workbookViewId="0">
      <selection activeCell="F31" sqref="F31"/>
    </sheetView>
  </sheetViews>
  <sheetFormatPr defaultColWidth="9.140625" defaultRowHeight="15" x14ac:dyDescent="0.25"/>
  <cols>
    <col min="1" max="1" width="23.5703125" style="1" bestFit="1" customWidth="1"/>
    <col min="2" max="2" width="34.5703125" style="1" customWidth="1"/>
    <col min="3" max="3" width="11.28515625" style="1" customWidth="1"/>
    <col min="4" max="4" width="15.140625" style="1" bestFit="1" customWidth="1"/>
    <col min="5" max="5" width="14" style="1" customWidth="1"/>
    <col min="6" max="6" width="17.140625" style="1" customWidth="1"/>
    <col min="7" max="7" width="17.5703125" style="1" customWidth="1"/>
    <col min="8" max="8" width="19.5703125" style="1" customWidth="1"/>
    <col min="9" max="10" width="9.140625" style="1"/>
    <col min="11" max="11" width="10.5703125" style="1" customWidth="1"/>
    <col min="12" max="16384" width="9.140625" style="1"/>
  </cols>
  <sheetData>
    <row r="1" spans="1:11" x14ac:dyDescent="0.25">
      <c r="B1" s="2" t="s">
        <v>0</v>
      </c>
      <c r="C1" s="2"/>
      <c r="D1" s="2"/>
      <c r="E1" s="2"/>
      <c r="F1" s="2"/>
      <c r="G1" s="2"/>
      <c r="H1" s="2"/>
    </row>
    <row r="2" spans="1:11" x14ac:dyDescent="0.25">
      <c r="A2" s="1" t="s">
        <v>1</v>
      </c>
      <c r="B2" s="3" t="s">
        <v>2</v>
      </c>
      <c r="C2" s="3"/>
      <c r="D2" s="3"/>
      <c r="E2" s="3"/>
      <c r="F2" s="3"/>
      <c r="G2" s="3"/>
      <c r="H2" s="3"/>
    </row>
    <row r="3" spans="1:11" x14ac:dyDescent="0.25">
      <c r="A3" s="4"/>
      <c r="B3" s="5"/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11" ht="60" x14ac:dyDescent="0.25">
      <c r="A4" s="6"/>
      <c r="B4" s="7"/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9"/>
      <c r="J4" s="9"/>
      <c r="K4" s="9"/>
    </row>
    <row r="5" spans="1:11" x14ac:dyDescent="0.25">
      <c r="A5" s="6" t="s">
        <v>15</v>
      </c>
      <c r="B5" s="10" t="s">
        <v>16</v>
      </c>
      <c r="C5" s="11">
        <v>413861.28816000005</v>
      </c>
      <c r="D5" s="12" t="s">
        <v>17</v>
      </c>
      <c r="E5" s="11">
        <v>2874.9705613000001</v>
      </c>
      <c r="F5" s="13">
        <v>6.9467008477210549E-3</v>
      </c>
      <c r="G5" s="14">
        <v>69355.130391499988</v>
      </c>
      <c r="H5" s="15">
        <v>0.16758061789216458</v>
      </c>
      <c r="I5" s="16"/>
      <c r="J5" s="16"/>
      <c r="K5" s="16"/>
    </row>
    <row r="6" spans="1:11" x14ac:dyDescent="0.25">
      <c r="A6" s="6" t="s">
        <v>18</v>
      </c>
      <c r="B6" s="17" t="s">
        <v>19</v>
      </c>
      <c r="C6" s="11">
        <v>263580.92694600002</v>
      </c>
      <c r="D6" s="18">
        <v>0.6368822948332844</v>
      </c>
      <c r="E6" s="11">
        <v>2874.9705613000001</v>
      </c>
      <c r="F6" s="19">
        <v>6.9467008477210549E-3</v>
      </c>
      <c r="G6" s="12" t="s">
        <v>17</v>
      </c>
      <c r="H6" s="12" t="s">
        <v>17</v>
      </c>
    </row>
    <row r="7" spans="1:11" x14ac:dyDescent="0.25">
      <c r="A7" s="6" t="s">
        <v>20</v>
      </c>
      <c r="B7" s="20" t="s">
        <v>21</v>
      </c>
      <c r="C7" s="11">
        <v>259602.57961999997</v>
      </c>
      <c r="D7" s="18">
        <v>0.62726953944925823</v>
      </c>
      <c r="E7" s="11">
        <v>2752.1526183999995</v>
      </c>
      <c r="F7" s="19">
        <v>6.649939719261708E-3</v>
      </c>
      <c r="G7" s="12" t="s">
        <v>17</v>
      </c>
      <c r="H7" s="12" t="s">
        <v>17</v>
      </c>
    </row>
    <row r="8" spans="1:11" ht="18.75" x14ac:dyDescent="0.3">
      <c r="A8" s="6" t="s">
        <v>22</v>
      </c>
      <c r="B8" s="20" t="s">
        <v>23</v>
      </c>
      <c r="C8" s="11">
        <v>3978.3473260000364</v>
      </c>
      <c r="D8" s="18">
        <v>9.6127553840261448E-3</v>
      </c>
      <c r="E8" s="11">
        <v>122.8179429000006</v>
      </c>
      <c r="F8" s="19">
        <v>2.9676112845934699E-4</v>
      </c>
      <c r="G8" s="12" t="s">
        <v>17</v>
      </c>
      <c r="H8" s="12" t="s">
        <v>17</v>
      </c>
      <c r="J8" s="21"/>
    </row>
    <row r="9" spans="1:11" x14ac:dyDescent="0.25">
      <c r="A9" s="6" t="s">
        <v>24</v>
      </c>
      <c r="B9" s="17" t="s">
        <v>25</v>
      </c>
      <c r="C9" s="11">
        <v>147883.89532750001</v>
      </c>
      <c r="D9" s="18">
        <v>0.35732720009881097</v>
      </c>
      <c r="E9" s="12" t="s">
        <v>17</v>
      </c>
      <c r="F9" s="12" t="s">
        <v>17</v>
      </c>
      <c r="G9" s="14">
        <v>69355.130391499988</v>
      </c>
      <c r="H9" s="19">
        <v>0.16758061789216458</v>
      </c>
    </row>
    <row r="10" spans="1:11" x14ac:dyDescent="0.25">
      <c r="A10" s="6" t="s">
        <v>26</v>
      </c>
      <c r="B10" s="22" t="s">
        <v>27</v>
      </c>
      <c r="C10" s="11">
        <v>102664.35342</v>
      </c>
      <c r="D10" s="18">
        <v>0.24806464474229742</v>
      </c>
      <c r="E10" s="12" t="s">
        <v>17</v>
      </c>
      <c r="F10" s="12" t="s">
        <v>17</v>
      </c>
      <c r="G10" s="11">
        <v>25666.088355</v>
      </c>
      <c r="H10" s="19">
        <v>6.2016161185574355E-2</v>
      </c>
    </row>
    <row r="11" spans="1:11" x14ac:dyDescent="0.25">
      <c r="A11" s="6" t="s">
        <v>28</v>
      </c>
      <c r="B11" s="22" t="s">
        <v>29</v>
      </c>
      <c r="C11" s="11">
        <v>1212.3985700000001</v>
      </c>
      <c r="D11" s="18">
        <v>2.9294804918581392E-3</v>
      </c>
      <c r="E11" s="12" t="s">
        <v>17</v>
      </c>
      <c r="F11" s="12" t="s">
        <v>17</v>
      </c>
      <c r="G11" s="11">
        <v>606.19928500000003</v>
      </c>
      <c r="H11" s="19">
        <v>1.4647402459290696E-3</v>
      </c>
    </row>
    <row r="12" spans="1:11" x14ac:dyDescent="0.25">
      <c r="A12" s="6" t="s">
        <v>30</v>
      </c>
      <c r="B12" s="22" t="s">
        <v>31</v>
      </c>
      <c r="C12" s="11">
        <v>44007.143337499991</v>
      </c>
      <c r="D12" s="18">
        <v>0.10633307486465536</v>
      </c>
      <c r="E12" s="12" t="s">
        <v>17</v>
      </c>
      <c r="F12" s="12" t="s">
        <v>17</v>
      </c>
      <c r="G12" s="11">
        <v>43082.842751499993</v>
      </c>
      <c r="H12" s="19">
        <v>0.10409971646066117</v>
      </c>
    </row>
    <row r="13" spans="1:11" x14ac:dyDescent="0.25">
      <c r="A13" s="6" t="s">
        <v>32</v>
      </c>
      <c r="B13" s="17" t="s">
        <v>33</v>
      </c>
      <c r="C13" s="11">
        <v>2396.4658865000069</v>
      </c>
      <c r="D13" s="18">
        <v>5.7905050679046017E-3</v>
      </c>
      <c r="E13" s="12" t="s">
        <v>17</v>
      </c>
      <c r="F13" s="12" t="s">
        <v>17</v>
      </c>
      <c r="G13" s="12" t="s">
        <v>17</v>
      </c>
      <c r="H13" s="12" t="s">
        <v>17</v>
      </c>
    </row>
    <row r="15" spans="1:11" ht="60" hidden="1" x14ac:dyDescent="0.25">
      <c r="B15" s="23"/>
      <c r="D15" s="24" t="s">
        <v>34</v>
      </c>
    </row>
    <row r="16" spans="1:11" hidden="1" x14ac:dyDescent="0.25">
      <c r="A16" s="25" t="s">
        <v>35</v>
      </c>
      <c r="B16" s="23"/>
    </row>
    <row r="17" spans="1:11" hidden="1" x14ac:dyDescent="0.25">
      <c r="A17" s="4"/>
      <c r="B17" s="5"/>
      <c r="C17" s="5" t="s">
        <v>3</v>
      </c>
      <c r="D17" s="5" t="s">
        <v>4</v>
      </c>
      <c r="E17" s="5" t="s">
        <v>5</v>
      </c>
      <c r="F17" s="5" t="s">
        <v>6</v>
      </c>
      <c r="G17" s="5" t="s">
        <v>7</v>
      </c>
      <c r="H17" s="5" t="s">
        <v>8</v>
      </c>
    </row>
    <row r="18" spans="1:11" ht="60" hidden="1" x14ac:dyDescent="0.25">
      <c r="A18" s="6"/>
      <c r="B18" s="7"/>
      <c r="C18" s="8" t="s">
        <v>9</v>
      </c>
      <c r="D18" s="8" t="s">
        <v>10</v>
      </c>
      <c r="E18" s="8" t="s">
        <v>11</v>
      </c>
      <c r="F18" s="8" t="s">
        <v>12</v>
      </c>
      <c r="G18" s="8" t="s">
        <v>13</v>
      </c>
      <c r="H18" s="8" t="s">
        <v>14</v>
      </c>
    </row>
    <row r="19" spans="1:11" hidden="1" x14ac:dyDescent="0.25">
      <c r="A19" s="6" t="s">
        <v>15</v>
      </c>
      <c r="B19" s="10" t="s">
        <v>16</v>
      </c>
      <c r="C19" s="11">
        <f>SUM(C20,C23,C27)</f>
        <v>319266.30324000004</v>
      </c>
      <c r="D19" s="12" t="s">
        <v>17</v>
      </c>
      <c r="E19" s="11">
        <f>E20</f>
        <v>2263.8904116000003</v>
      </c>
      <c r="F19" s="13">
        <f>E19/C19</f>
        <v>7.0909156043886673E-3</v>
      </c>
      <c r="G19" s="14">
        <f>G23</f>
        <v>118862.3241705</v>
      </c>
      <c r="H19" s="15">
        <f>G19/C19</f>
        <v>0.37229836961888324</v>
      </c>
      <c r="I19" s="26"/>
      <c r="J19" s="26"/>
      <c r="K19" s="26"/>
    </row>
    <row r="20" spans="1:11" hidden="1" x14ac:dyDescent="0.25">
      <c r="A20" s="6" t="s">
        <v>18</v>
      </c>
      <c r="B20" s="17" t="s">
        <v>19</v>
      </c>
      <c r="C20" s="11">
        <f>C21+C22</f>
        <v>173721.67291999998</v>
      </c>
      <c r="D20" s="18">
        <f>C20/C19</f>
        <v>0.54412780539952343</v>
      </c>
      <c r="E20" s="11">
        <f>E21+E22</f>
        <v>2263.8904116000003</v>
      </c>
      <c r="F20" s="19">
        <f>E20/C19</f>
        <v>7.0909156043886673E-3</v>
      </c>
      <c r="G20" s="12" t="s">
        <v>17</v>
      </c>
      <c r="H20" s="12" t="s">
        <v>17</v>
      </c>
    </row>
    <row r="21" spans="1:11" hidden="1" x14ac:dyDescent="0.25">
      <c r="A21" s="6" t="s">
        <v>20</v>
      </c>
      <c r="B21" s="20" t="s">
        <v>21</v>
      </c>
      <c r="C21" s="11">
        <v>163780.8921</v>
      </c>
      <c r="D21" s="18">
        <f>C21/C19</f>
        <v>0.51299147588676786</v>
      </c>
      <c r="E21" s="11">
        <v>1695.2016606000002</v>
      </c>
      <c r="F21" s="19">
        <f>E21/C19</f>
        <v>5.3096792345344286E-3</v>
      </c>
      <c r="G21" s="12" t="s">
        <v>17</v>
      </c>
      <c r="H21" s="12" t="s">
        <v>17</v>
      </c>
    </row>
    <row r="22" spans="1:11" hidden="1" x14ac:dyDescent="0.25">
      <c r="A22" s="6" t="s">
        <v>22</v>
      </c>
      <c r="B22" s="20" t="s">
        <v>23</v>
      </c>
      <c r="C22" s="11">
        <v>9940.7808199999999</v>
      </c>
      <c r="D22" s="18">
        <f>C22/C19</f>
        <v>3.1136329512755623E-2</v>
      </c>
      <c r="E22" s="11">
        <v>568.68875100000002</v>
      </c>
      <c r="F22" s="19">
        <f>E22/C19</f>
        <v>1.781236369854238E-3</v>
      </c>
      <c r="G22" s="12" t="s">
        <v>17</v>
      </c>
      <c r="H22" s="12" t="s">
        <v>17</v>
      </c>
    </row>
    <row r="23" spans="1:11" hidden="1" x14ac:dyDescent="0.25">
      <c r="A23" s="6" t="s">
        <v>24</v>
      </c>
      <c r="B23" s="17" t="s">
        <v>25</v>
      </c>
      <c r="C23" s="11">
        <f>C24+C25+C26</f>
        <v>143328.66672000001</v>
      </c>
      <c r="D23" s="18">
        <f>C23/C19</f>
        <v>0.44893139446744701</v>
      </c>
      <c r="E23" s="12" t="s">
        <v>17</v>
      </c>
      <c r="F23" s="12" t="s">
        <v>17</v>
      </c>
      <c r="G23" s="14">
        <f>G24+G25+G26</f>
        <v>118862.3241705</v>
      </c>
      <c r="H23" s="19">
        <f>G23/C19</f>
        <v>0.37229836961888324</v>
      </c>
    </row>
    <row r="24" spans="1:11" hidden="1" x14ac:dyDescent="0.25">
      <c r="A24" s="6" t="s">
        <v>26</v>
      </c>
      <c r="B24" s="22" t="s">
        <v>27</v>
      </c>
      <c r="C24" s="11">
        <v>28739.745790000001</v>
      </c>
      <c r="D24" s="18">
        <f>C24/C19</f>
        <v>9.0018099305630928E-2</v>
      </c>
      <c r="E24" s="12" t="s">
        <v>17</v>
      </c>
      <c r="F24" s="12" t="s">
        <v>17</v>
      </c>
      <c r="G24" s="11">
        <v>7184.9364475000002</v>
      </c>
      <c r="H24" s="19">
        <f>G24/C19</f>
        <v>2.2504524826407732E-2</v>
      </c>
    </row>
    <row r="25" spans="1:11" hidden="1" x14ac:dyDescent="0.25">
      <c r="A25" s="6" t="s">
        <v>28</v>
      </c>
      <c r="B25" s="22" t="s">
        <v>29</v>
      </c>
      <c r="C25" s="11">
        <v>2276.0153099999998</v>
      </c>
      <c r="D25" s="18">
        <f>C25/C19</f>
        <v>7.1288929865206139E-3</v>
      </c>
      <c r="E25" s="12" t="s">
        <v>17</v>
      </c>
      <c r="F25" s="12" t="s">
        <v>17</v>
      </c>
      <c r="G25" s="11">
        <v>1138.0076549999999</v>
      </c>
      <c r="H25" s="19">
        <f>G25/C19</f>
        <v>3.5644464932603069E-3</v>
      </c>
    </row>
    <row r="26" spans="1:11" hidden="1" x14ac:dyDescent="0.25">
      <c r="A26" s="6" t="s">
        <v>30</v>
      </c>
      <c r="B26" s="22" t="s">
        <v>31</v>
      </c>
      <c r="C26" s="11">
        <v>112312.90562000001</v>
      </c>
      <c r="D26" s="18">
        <f>C26/C19</f>
        <v>0.35178440217529544</v>
      </c>
      <c r="E26" s="12" t="s">
        <v>17</v>
      </c>
      <c r="F26" s="12" t="s">
        <v>17</v>
      </c>
      <c r="G26" s="11">
        <v>110539.380068</v>
      </c>
      <c r="H26" s="19">
        <f>G26/C19</f>
        <v>0.34622939829921523</v>
      </c>
    </row>
    <row r="27" spans="1:11" hidden="1" x14ac:dyDescent="0.25">
      <c r="A27" s="6" t="s">
        <v>32</v>
      </c>
      <c r="B27" s="17" t="s">
        <v>33</v>
      </c>
      <c r="C27" s="11">
        <v>2215.9636</v>
      </c>
      <c r="D27" s="18">
        <f>C27/C19</f>
        <v>6.9408001330294091E-3</v>
      </c>
      <c r="E27" s="12" t="s">
        <v>17</v>
      </c>
      <c r="F27" s="12" t="s">
        <v>17</v>
      </c>
      <c r="G27" s="12" t="s">
        <v>17</v>
      </c>
      <c r="H27" s="12" t="s">
        <v>17</v>
      </c>
    </row>
  </sheetData>
  <mergeCells count="2">
    <mergeCell ref="B1:H1"/>
    <mergeCell ref="B2:H2"/>
  </mergeCells>
  <conditionalFormatting sqref="I5:K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16.8.3 və 16.8.4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2022-01-26T11:12:37Z</dcterms:created>
  <dcterms:modified xsi:type="dcterms:W3CDTF">2022-01-26T11:14:10Z</dcterms:modified>
</cp:coreProperties>
</file>