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_2021\HESABATLIQ ve vergi\Sayt melumatlari\Sayt illik\gonderilmeli\2022\"/>
    </mc:Choice>
  </mc:AlternateContent>
  <bookViews>
    <workbookView xWindow="0" yWindow="0" windowWidth="23130" windowHeight="8670"/>
  </bookViews>
  <sheets>
    <sheet name="16.8.3 və 16.8.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[9]A12!$T$1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[9]U3!$Q$1</definedName>
    <definedName name="countU3_2">[9]U3!$Q$2</definedName>
    <definedName name="countU3_3">[9]U3!$Q$3</definedName>
    <definedName name="countU3_4">[9]U3!$Q$4</definedName>
    <definedName name="CR1_">#REF!</definedName>
    <definedName name="Excel_BuiltIn_Print_Area_1">#N/A</definedName>
    <definedName name="fdfdfdf">'[10]ST-2SD.ST'!$A$23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[9]M3!$AC$1</definedName>
    <definedName name="row_startM3_2">[9]M3!$AC$2</definedName>
    <definedName name="row_startM3_3">[9]M3!$AC$3</definedName>
    <definedName name="row_startM3_4">[9]M3!$AC$4</definedName>
    <definedName name="row_startM4_1">[9]M4!$AQ$1</definedName>
    <definedName name="row_startM4_2">[9]M4!$AQ$2</definedName>
    <definedName name="row_startM4_3">[9]M4!$AQ$3</definedName>
    <definedName name="row_startM4_4">[9]M4!$AQ$4</definedName>
    <definedName name="row_startM8_1">[9]M8!$K$1</definedName>
    <definedName name="row_startM8_2">[9]M8!$K$2</definedName>
    <definedName name="row_startM8_3">[9]M8!$K$3</definedName>
    <definedName name="row_startM9_1">[9]M9!$K$1</definedName>
    <definedName name="row_startM9_2">[9]M9!$K$2</definedName>
    <definedName name="row_startM9_3">[9]M9!$K$3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[9]M1!$M$2</definedName>
    <definedName name="rowM2_1">#N/A</definedName>
    <definedName name="rowM2_2">#N/A</definedName>
    <definedName name="rowM2_3">#N/A</definedName>
    <definedName name="rowM3_1">[9]M3!$AB$1</definedName>
    <definedName name="rowM3_2">[9]M3!$AB$2</definedName>
    <definedName name="rowM3_3">[9]M3!$AB$3</definedName>
    <definedName name="rowM3_4">[9]M3!$AB$4</definedName>
    <definedName name="rowM4_1">[9]M4!$AP$1</definedName>
    <definedName name="rowM4_2">[9]M4!$AP$2</definedName>
    <definedName name="rowM4_3">[9]M4!$AP$3</definedName>
    <definedName name="rowM4_4">[9]M4!$AP$4</definedName>
    <definedName name="rowM8_1">[9]M8!$J$1</definedName>
    <definedName name="rowM8_2">[9]M8!$J$2</definedName>
    <definedName name="rowM8_3">[9]M8!$J$3</definedName>
    <definedName name="rowM9_1">[9]M9!$J$1</definedName>
    <definedName name="rowM9_2">[9]M9!$J$2</definedName>
    <definedName name="rowM9_3">[9]M9!$J$3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8" i="1" s="1"/>
  <c r="B22" i="1"/>
  <c r="D19" i="1"/>
  <c r="D18" i="1" s="1"/>
  <c r="B19" i="1"/>
  <c r="C22" i="1" l="1"/>
  <c r="B18" i="1"/>
  <c r="G22" i="1" s="1"/>
  <c r="C19" i="1" l="1"/>
  <c r="G18" i="1"/>
  <c r="E18" i="1"/>
  <c r="C26" i="1"/>
  <c r="C21" i="1"/>
  <c r="G25" i="1"/>
  <c r="E20" i="1"/>
  <c r="G23" i="1"/>
  <c r="C23" i="1"/>
  <c r="C25" i="1"/>
  <c r="C20" i="1"/>
  <c r="G24" i="1"/>
  <c r="C24" i="1"/>
  <c r="E21" i="1"/>
  <c r="E19" i="1"/>
</calcChain>
</file>

<file path=xl/sharedStrings.xml><?xml version="1.0" encoding="utf-8"?>
<sst xmlns="http://schemas.openxmlformats.org/spreadsheetml/2006/main" count="78" uniqueCount="26">
  <si>
    <t>Kreditlərin təsnifləşdirilməsi haqqında məlumatlar</t>
  </si>
  <si>
    <t>(min manatla)</t>
  </si>
  <si>
    <t>sumLoan</t>
  </si>
  <si>
    <t>partSumLoan</t>
  </si>
  <si>
    <t>normReserve</t>
  </si>
  <si>
    <t>partNormReserve</t>
  </si>
  <si>
    <t>targetReserv</t>
  </si>
  <si>
    <t>partTargetReserve</t>
  </si>
  <si>
    <t>Məbləğ</t>
  </si>
  <si>
    <t>Cəmi kredit portfelində xüsusi çəkisi</t>
  </si>
  <si>
    <t>Yaradılmış adi ehtiyat</t>
  </si>
  <si>
    <t>Yaradılmış adi ehtiyatın kredit portfelində  payı (faizlə)</t>
  </si>
  <si>
    <t>Yaradılmış məqsədli ehtiyat</t>
  </si>
  <si>
    <t>Yaradılmış məqsədli ehtiyatın kredit portfelində payı (faizlə)</t>
  </si>
  <si>
    <t>1. Cəmi kredit portfeli, o cümlədən</t>
  </si>
  <si>
    <t>X</t>
  </si>
  <si>
    <t>1.1.Standart kreditlər</t>
  </si>
  <si>
    <t>1.1.1. Qənaətbəxş kreditlər</t>
  </si>
  <si>
    <t>1.1.2. Nəzarət altında olan kreditlər</t>
  </si>
  <si>
    <t>1.2. Qeyri-standart kreditlər</t>
  </si>
  <si>
    <t>Qeyri-qənaətbəxş</t>
  </si>
  <si>
    <t>Təhlükəli</t>
  </si>
  <si>
    <t>Ümidsiz</t>
  </si>
  <si>
    <t>1.3. Ehtiyat yaradılmayan kreditlər</t>
  </si>
  <si>
    <t>"X" işarəsi qoyulmuş xanalar doldurulmur</t>
  </si>
  <si>
    <t>1.1.3. Əlavə risklərə məruz aktivlər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</si>
</sst>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 applyFill="1"/>
    <xf numFmtId="0" fontId="2" fillId="2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4" fontId="0" fillId="3" borderId="1" xfId="0" applyNumberFormat="1" applyFont="1" applyFill="1" applyBorder="1"/>
    <xf numFmtId="0" fontId="0" fillId="0" borderId="1" xfId="0" applyFont="1" applyFill="1" applyBorder="1" applyAlignment="1">
      <alignment horizontal="center"/>
    </xf>
    <xf numFmtId="10" fontId="4" fillId="3" borderId="1" xfId="1" applyNumberFormat="1" applyFont="1" applyFill="1" applyBorder="1"/>
    <xf numFmtId="4" fontId="0" fillId="3" borderId="1" xfId="0" applyNumberFormat="1" applyFont="1" applyFill="1" applyBorder="1" applyAlignment="1">
      <alignment horizontal="center"/>
    </xf>
    <xf numFmtId="10" fontId="0" fillId="3" borderId="1" xfId="0" applyNumberFormat="1" applyFont="1" applyFill="1" applyBorder="1"/>
    <xf numFmtId="0" fontId="3" fillId="0" borderId="1" xfId="0" applyNumberFormat="1" applyFont="1" applyFill="1" applyBorder="1" applyAlignment="1" applyProtection="1">
      <alignment vertical="top"/>
    </xf>
    <xf numFmtId="9" fontId="4" fillId="3" borderId="1" xfId="1" applyFont="1" applyFill="1" applyBorder="1"/>
    <xf numFmtId="10" fontId="4" fillId="3" borderId="1" xfId="0" applyNumberFormat="1" applyFont="1" applyFill="1" applyBorder="1"/>
    <xf numFmtId="0" fontId="5" fillId="0" borderId="1" xfId="0" applyNumberFormat="1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Font="1" applyFill="1" applyBorder="1" applyAlignment="1">
      <alignment vertical="center" wrapText="1"/>
    </xf>
    <xf numFmtId="164" fontId="0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right"/>
    </xf>
    <xf numFmtId="4" fontId="0" fillId="0" borderId="1" xfId="0" applyNumberFormat="1" applyFont="1" applyFill="1" applyBorder="1"/>
    <xf numFmtId="4" fontId="0" fillId="0" borderId="1" xfId="0" applyNumberFormat="1" applyFont="1" applyFill="1" applyBorder="1" applyAlignment="1">
      <alignment horizontal="center"/>
    </xf>
    <xf numFmtId="10" fontId="0" fillId="0" borderId="1" xfId="0" applyNumberFormat="1" applyFont="1" applyFill="1" applyBorder="1"/>
    <xf numFmtId="10" fontId="0" fillId="0" borderId="1" xfId="1" applyNumberFormat="1" applyFont="1" applyFill="1" applyBorder="1"/>
    <xf numFmtId="9" fontId="0" fillId="0" borderId="1" xfId="1" applyFont="1" applyFill="1" applyBorder="1"/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ercent" xfId="1" builtinId="5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alzon/Stress/credit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ur.hajili\Desktop\Disclosure-IT-TexnikiShertler\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6"/>
  <sheetViews>
    <sheetView tabSelected="1" workbookViewId="0">
      <selection activeCell="C7" sqref="C7"/>
    </sheetView>
  </sheetViews>
  <sheetFormatPr defaultColWidth="9.140625" defaultRowHeight="15" x14ac:dyDescent="0.25"/>
  <cols>
    <col min="1" max="1" width="34.5703125" style="1" customWidth="1"/>
    <col min="2" max="2" width="11.28515625" style="1" customWidth="1"/>
    <col min="3" max="3" width="15.140625" style="1" bestFit="1" customWidth="1"/>
    <col min="4" max="4" width="14" style="1" customWidth="1"/>
    <col min="5" max="5" width="17.140625" style="1" customWidth="1"/>
    <col min="6" max="6" width="17.5703125" style="1" customWidth="1"/>
    <col min="7" max="7" width="19.5703125" style="1" customWidth="1"/>
    <col min="8" max="9" width="9.140625" style="1"/>
    <col min="10" max="10" width="10.5703125" style="1" customWidth="1"/>
    <col min="11" max="16384" width="9.140625" style="1"/>
  </cols>
  <sheetData>
    <row r="1" spans="1:7" x14ac:dyDescent="0.25">
      <c r="A1" s="19" t="s">
        <v>0</v>
      </c>
      <c r="B1" s="19"/>
      <c r="C1" s="19"/>
      <c r="D1" s="19"/>
      <c r="E1" s="19"/>
      <c r="F1" s="19"/>
      <c r="G1" s="19"/>
    </row>
    <row r="2" spans="1:7" x14ac:dyDescent="0.25">
      <c r="A2" s="20" t="s">
        <v>1</v>
      </c>
      <c r="B2" s="20"/>
      <c r="C2" s="20"/>
      <c r="D2" s="20"/>
      <c r="E2" s="20"/>
      <c r="F2" s="20"/>
      <c r="G2" s="20"/>
    </row>
    <row r="3" spans="1:7" ht="60" x14ac:dyDescent="0.25">
      <c r="A3" s="26"/>
      <c r="B3" s="27" t="s">
        <v>8</v>
      </c>
      <c r="C3" s="27" t="s">
        <v>9</v>
      </c>
      <c r="D3" s="27" t="s">
        <v>10</v>
      </c>
      <c r="E3" s="27" t="s">
        <v>11</v>
      </c>
      <c r="F3" s="27" t="s">
        <v>12</v>
      </c>
      <c r="G3" s="27" t="s">
        <v>13</v>
      </c>
    </row>
    <row r="4" spans="1:7" x14ac:dyDescent="0.25">
      <c r="A4" s="5" t="s">
        <v>14</v>
      </c>
      <c r="B4" s="21">
        <v>577534.37497000012</v>
      </c>
      <c r="C4" s="7" t="s">
        <v>15</v>
      </c>
      <c r="D4" s="21">
        <v>4241.4402093500012</v>
      </c>
      <c r="E4" s="24">
        <v>7.3440480656589867E-3</v>
      </c>
      <c r="F4" s="22">
        <v>62998.566787499985</v>
      </c>
      <c r="G4" s="23">
        <v>0.10908193437104489</v>
      </c>
    </row>
    <row r="5" spans="1:7" x14ac:dyDescent="0.25">
      <c r="A5" s="11" t="s">
        <v>16</v>
      </c>
      <c r="B5" s="21">
        <v>399127.16316999996</v>
      </c>
      <c r="C5" s="25">
        <v>0.69108815071091223</v>
      </c>
      <c r="D5" s="21">
        <v>4241.4402093500012</v>
      </c>
      <c r="E5" s="23">
        <v>7.3440480656589867E-3</v>
      </c>
      <c r="F5" s="7" t="s">
        <v>15</v>
      </c>
      <c r="G5" s="7" t="s">
        <v>15</v>
      </c>
    </row>
    <row r="6" spans="1:7" x14ac:dyDescent="0.25">
      <c r="A6" s="14" t="s">
        <v>17</v>
      </c>
      <c r="B6" s="21">
        <v>395562.53577999998</v>
      </c>
      <c r="C6" s="25">
        <v>0.68491600313928913</v>
      </c>
      <c r="D6" s="21">
        <v>4108.7770026250009</v>
      </c>
      <c r="E6" s="23">
        <v>7.1143419001482473E-3</v>
      </c>
      <c r="F6" s="7" t="s">
        <v>15</v>
      </c>
      <c r="G6" s="7" t="s">
        <v>15</v>
      </c>
    </row>
    <row r="7" spans="1:7" x14ac:dyDescent="0.25">
      <c r="A7" s="14" t="s">
        <v>18</v>
      </c>
      <c r="B7" s="21">
        <v>3387.1134000000002</v>
      </c>
      <c r="C7" s="25">
        <v>5.8647823346895034E-3</v>
      </c>
      <c r="D7" s="21">
        <v>132.66320672500001</v>
      </c>
      <c r="E7" s="23">
        <v>2.2970616551073894E-4</v>
      </c>
      <c r="F7" s="7" t="s">
        <v>15</v>
      </c>
      <c r="G7" s="7" t="s">
        <v>15</v>
      </c>
    </row>
    <row r="8" spans="1:7" x14ac:dyDescent="0.25">
      <c r="A8" s="14" t="s">
        <v>25</v>
      </c>
      <c r="B8" s="21">
        <v>177.51399000000001</v>
      </c>
      <c r="C8" s="25">
        <v>3.0736523693368197E-4</v>
      </c>
      <c r="D8" s="21">
        <v>0</v>
      </c>
      <c r="E8" s="23">
        <v>0</v>
      </c>
      <c r="F8" s="7"/>
      <c r="G8" s="7"/>
    </row>
    <row r="9" spans="1:7" x14ac:dyDescent="0.25">
      <c r="A9" s="11" t="s">
        <v>19</v>
      </c>
      <c r="B9" s="21">
        <v>171157.39832999997</v>
      </c>
      <c r="C9" s="25">
        <v>0.29635880693489575</v>
      </c>
      <c r="D9" s="7" t="s">
        <v>15</v>
      </c>
      <c r="E9" s="7" t="s">
        <v>15</v>
      </c>
      <c r="F9" s="22">
        <v>62998.566787499985</v>
      </c>
      <c r="G9" s="23">
        <v>0.10908193437104489</v>
      </c>
    </row>
    <row r="10" spans="1:7" x14ac:dyDescent="0.25">
      <c r="A10" s="15" t="s">
        <v>20</v>
      </c>
      <c r="B10" s="21">
        <v>142707.74974999999</v>
      </c>
      <c r="C10" s="25">
        <v>0.24709827836206791</v>
      </c>
      <c r="D10" s="7" t="s">
        <v>15</v>
      </c>
      <c r="E10" s="7" t="s">
        <v>15</v>
      </c>
      <c r="F10" s="21">
        <v>35676.937437499997</v>
      </c>
      <c r="G10" s="23">
        <v>6.1774569590516977E-2</v>
      </c>
    </row>
    <row r="11" spans="1:7" x14ac:dyDescent="0.25">
      <c r="A11" s="15" t="s">
        <v>21</v>
      </c>
      <c r="B11" s="21">
        <v>1772.4384599999998</v>
      </c>
      <c r="C11" s="25">
        <v>3.0689748295797438E-3</v>
      </c>
      <c r="D11" s="7" t="s">
        <v>15</v>
      </c>
      <c r="E11" s="7" t="s">
        <v>15</v>
      </c>
      <c r="F11" s="21">
        <v>886.21922999999992</v>
      </c>
      <c r="G11" s="23">
        <v>1.5344874147898719E-3</v>
      </c>
    </row>
    <row r="12" spans="1:7" x14ac:dyDescent="0.25">
      <c r="A12" s="15" t="s">
        <v>22</v>
      </c>
      <c r="B12" s="21">
        <v>26677.210119999985</v>
      </c>
      <c r="C12" s="25">
        <v>4.619155374324814E-2</v>
      </c>
      <c r="D12" s="7" t="s">
        <v>15</v>
      </c>
      <c r="E12" s="7" t="s">
        <v>15</v>
      </c>
      <c r="F12" s="21">
        <v>26435.410119999986</v>
      </c>
      <c r="G12" s="23">
        <v>4.5772877365738041E-2</v>
      </c>
    </row>
    <row r="13" spans="1:7" x14ac:dyDescent="0.25">
      <c r="A13" s="11" t="s">
        <v>23</v>
      </c>
      <c r="B13" s="21">
        <v>7249.8134700001328</v>
      </c>
      <c r="C13" s="25">
        <v>1.2553042354191857E-2</v>
      </c>
      <c r="D13" s="7" t="s">
        <v>15</v>
      </c>
      <c r="E13" s="7" t="s">
        <v>15</v>
      </c>
      <c r="F13" s="7" t="s">
        <v>15</v>
      </c>
      <c r="G13" s="7" t="s">
        <v>15</v>
      </c>
    </row>
    <row r="14" spans="1:7" ht="60" hidden="1" x14ac:dyDescent="0.25">
      <c r="A14" s="16"/>
      <c r="C14" s="17" t="s">
        <v>24</v>
      </c>
    </row>
    <row r="15" spans="1:7" hidden="1" x14ac:dyDescent="0.25">
      <c r="A15" s="16"/>
    </row>
    <row r="16" spans="1:7" hidden="1" x14ac:dyDescent="0.25">
      <c r="A16" s="2"/>
      <c r="B16" s="2" t="s">
        <v>2</v>
      </c>
      <c r="C16" s="2" t="s">
        <v>3</v>
      </c>
      <c r="D16" s="2" t="s">
        <v>4</v>
      </c>
      <c r="E16" s="2" t="s">
        <v>5</v>
      </c>
      <c r="F16" s="2" t="s">
        <v>6</v>
      </c>
      <c r="G16" s="2" t="s">
        <v>7</v>
      </c>
    </row>
    <row r="17" spans="1:10" ht="60" hidden="1" x14ac:dyDescent="0.25">
      <c r="A17" s="3"/>
      <c r="B17" s="4" t="s">
        <v>8</v>
      </c>
      <c r="C17" s="4" t="s">
        <v>9</v>
      </c>
      <c r="D17" s="4" t="s">
        <v>10</v>
      </c>
      <c r="E17" s="4" t="s">
        <v>11</v>
      </c>
      <c r="F17" s="4" t="s">
        <v>12</v>
      </c>
      <c r="G17" s="4" t="s">
        <v>13</v>
      </c>
    </row>
    <row r="18" spans="1:10" hidden="1" x14ac:dyDescent="0.25">
      <c r="A18" s="5" t="s">
        <v>14</v>
      </c>
      <c r="B18" s="6">
        <f>SUM(B19,B22,B26)</f>
        <v>319266.30324000004</v>
      </c>
      <c r="C18" s="7" t="s">
        <v>15</v>
      </c>
      <c r="D18" s="6">
        <f>D19</f>
        <v>2263.8904116000003</v>
      </c>
      <c r="E18" s="8">
        <f>D18/B18</f>
        <v>7.0909156043886673E-3</v>
      </c>
      <c r="F18" s="9">
        <f>F22</f>
        <v>118862.3241705</v>
      </c>
      <c r="G18" s="10">
        <f>F18/B18</f>
        <v>0.37229836961888324</v>
      </c>
      <c r="H18" s="18"/>
      <c r="I18" s="18"/>
      <c r="J18" s="18"/>
    </row>
    <row r="19" spans="1:10" hidden="1" x14ac:dyDescent="0.25">
      <c r="A19" s="11" t="s">
        <v>16</v>
      </c>
      <c r="B19" s="6">
        <f>B20+B21</f>
        <v>173721.67291999998</v>
      </c>
      <c r="C19" s="12">
        <f>B19/B18</f>
        <v>0.54412780539952343</v>
      </c>
      <c r="D19" s="6">
        <f>D20+D21</f>
        <v>2263.8904116000003</v>
      </c>
      <c r="E19" s="13">
        <f>D19/B18</f>
        <v>7.0909156043886673E-3</v>
      </c>
      <c r="F19" s="7" t="s">
        <v>15</v>
      </c>
      <c r="G19" s="7" t="s">
        <v>15</v>
      </c>
    </row>
    <row r="20" spans="1:10" hidden="1" x14ac:dyDescent="0.25">
      <c r="A20" s="14" t="s">
        <v>17</v>
      </c>
      <c r="B20" s="6">
        <v>163780.8921</v>
      </c>
      <c r="C20" s="12">
        <f>B20/B18</f>
        <v>0.51299147588676786</v>
      </c>
      <c r="D20" s="6">
        <v>1695.2016606000002</v>
      </c>
      <c r="E20" s="13">
        <f>D20/B18</f>
        <v>5.3096792345344286E-3</v>
      </c>
      <c r="F20" s="7" t="s">
        <v>15</v>
      </c>
      <c r="G20" s="7" t="s">
        <v>15</v>
      </c>
    </row>
    <row r="21" spans="1:10" hidden="1" x14ac:dyDescent="0.25">
      <c r="A21" s="14" t="s">
        <v>18</v>
      </c>
      <c r="B21" s="6">
        <v>9940.7808199999999</v>
      </c>
      <c r="C21" s="12">
        <f>B21/B18</f>
        <v>3.1136329512755623E-2</v>
      </c>
      <c r="D21" s="6">
        <v>568.68875100000002</v>
      </c>
      <c r="E21" s="13">
        <f>D21/B18</f>
        <v>1.781236369854238E-3</v>
      </c>
      <c r="F21" s="7" t="s">
        <v>15</v>
      </c>
      <c r="G21" s="7" t="s">
        <v>15</v>
      </c>
    </row>
    <row r="22" spans="1:10" hidden="1" x14ac:dyDescent="0.25">
      <c r="A22" s="11" t="s">
        <v>19</v>
      </c>
      <c r="B22" s="6">
        <f>B23+B24+B25</f>
        <v>143328.66672000001</v>
      </c>
      <c r="C22" s="12">
        <f>B22/B18</f>
        <v>0.44893139446744701</v>
      </c>
      <c r="D22" s="7" t="s">
        <v>15</v>
      </c>
      <c r="E22" s="7" t="s">
        <v>15</v>
      </c>
      <c r="F22" s="9">
        <f>F23+F24+F25</f>
        <v>118862.3241705</v>
      </c>
      <c r="G22" s="13">
        <f>F22/B18</f>
        <v>0.37229836961888324</v>
      </c>
    </row>
    <row r="23" spans="1:10" hidden="1" x14ac:dyDescent="0.25">
      <c r="A23" s="15" t="s">
        <v>20</v>
      </c>
      <c r="B23" s="6">
        <v>28739.745790000001</v>
      </c>
      <c r="C23" s="12">
        <f>B23/B18</f>
        <v>9.0018099305630928E-2</v>
      </c>
      <c r="D23" s="7" t="s">
        <v>15</v>
      </c>
      <c r="E23" s="7" t="s">
        <v>15</v>
      </c>
      <c r="F23" s="6">
        <v>7184.9364475000002</v>
      </c>
      <c r="G23" s="13">
        <f>F23/B18</f>
        <v>2.2504524826407732E-2</v>
      </c>
    </row>
    <row r="24" spans="1:10" hidden="1" x14ac:dyDescent="0.25">
      <c r="A24" s="15" t="s">
        <v>21</v>
      </c>
      <c r="B24" s="6">
        <v>2276.0153099999998</v>
      </c>
      <c r="C24" s="12">
        <f>B24/B18</f>
        <v>7.1288929865206139E-3</v>
      </c>
      <c r="D24" s="7" t="s">
        <v>15</v>
      </c>
      <c r="E24" s="7" t="s">
        <v>15</v>
      </c>
      <c r="F24" s="6">
        <v>1138.0076549999999</v>
      </c>
      <c r="G24" s="13">
        <f>F24/B18</f>
        <v>3.5644464932603069E-3</v>
      </c>
    </row>
    <row r="25" spans="1:10" hidden="1" x14ac:dyDescent="0.25">
      <c r="A25" s="15" t="s">
        <v>22</v>
      </c>
      <c r="B25" s="6">
        <v>112312.90562000001</v>
      </c>
      <c r="C25" s="12">
        <f>B25/B18</f>
        <v>0.35178440217529544</v>
      </c>
      <c r="D25" s="7" t="s">
        <v>15</v>
      </c>
      <c r="E25" s="7" t="s">
        <v>15</v>
      </c>
      <c r="F25" s="6">
        <v>110539.380068</v>
      </c>
      <c r="G25" s="13">
        <f>F25/B18</f>
        <v>0.34622939829921523</v>
      </c>
    </row>
    <row r="26" spans="1:10" hidden="1" x14ac:dyDescent="0.25">
      <c r="A26" s="11" t="s">
        <v>23</v>
      </c>
      <c r="B26" s="6">
        <v>2215.9636</v>
      </c>
      <c r="C26" s="12">
        <f>B26/B18</f>
        <v>6.9408001330294091E-3</v>
      </c>
      <c r="D26" s="7" t="s">
        <v>15</v>
      </c>
      <c r="E26" s="7" t="s">
        <v>15</v>
      </c>
      <c r="F26" s="7" t="s">
        <v>15</v>
      </c>
      <c r="G26" s="7" t="s">
        <v>15</v>
      </c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16.8.3 və 16.8.4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2022-01-26T11:12:37Z</dcterms:created>
  <dcterms:modified xsi:type="dcterms:W3CDTF">2023-01-25T12:22:51Z</dcterms:modified>
</cp:coreProperties>
</file>