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3" i="1"/>
  <c r="C23" i="1"/>
  <c r="H22" i="1"/>
  <c r="E22" i="1"/>
  <c r="D22" i="1"/>
  <c r="D20" i="1" s="1"/>
  <c r="C22" i="1"/>
  <c r="H21" i="1"/>
  <c r="C21" i="1" s="1"/>
  <c r="D21" i="1"/>
  <c r="J20" i="1"/>
  <c r="I20" i="1"/>
  <c r="G20" i="1"/>
  <c r="F20" i="1"/>
  <c r="E20" i="1"/>
  <c r="H20" i="1" l="1"/>
  <c r="C20" i="1" s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<sst xmlns="http://schemas.openxmlformats.org/spreadsheetml/2006/main" count="80" uniqueCount="64">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</sst>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sqref="A1:Q1"/>
    </sheetView>
  </sheetViews>
  <sheetFormatPr defaultRowHeight="15" x14ac:dyDescent="0.25"/>
  <cols>
    <col min="1" max="2" width="21.5703125" style="2" customWidth="1"/>
    <col min="3" max="3" width="10.140625" style="2" bestFit="1" customWidth="1"/>
    <col min="4" max="10" width="13.7109375" style="2" customWidth="1"/>
    <col min="11" max="11" width="10.85546875" style="2" customWidth="1"/>
    <col min="12" max="12" width="11.425781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8" width="9.28515625" style="2" bestFit="1" customWidth="1"/>
    <col min="19" max="16384" width="9.140625" style="2"/>
  </cols>
  <sheetData>
    <row r="1" spans="1:18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8" x14ac:dyDescent="0.25">
      <c r="A3" s="8" t="s">
        <v>2</v>
      </c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  <c r="Q3" s="11"/>
    </row>
    <row r="4" spans="1:18" x14ac:dyDescent="0.25">
      <c r="A4" s="12" t="s">
        <v>4</v>
      </c>
      <c r="B4" s="13"/>
      <c r="C4" s="12" t="s">
        <v>5</v>
      </c>
      <c r="D4" s="12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12"/>
      <c r="B5" s="13"/>
      <c r="C5" s="12"/>
      <c r="D5" s="13"/>
      <c r="E5" s="13"/>
      <c r="F5" s="13"/>
      <c r="G5" s="13"/>
      <c r="H5" s="14" t="s">
        <v>7</v>
      </c>
      <c r="I5" s="15"/>
      <c r="J5" s="15"/>
      <c r="K5" s="16"/>
      <c r="L5" s="13"/>
      <c r="M5" s="13"/>
      <c r="N5" s="13"/>
      <c r="O5" s="13"/>
      <c r="P5" s="13"/>
      <c r="Q5" s="13"/>
    </row>
    <row r="6" spans="1:18" x14ac:dyDescent="0.25">
      <c r="A6" s="12"/>
      <c r="B6" s="13"/>
      <c r="C6" s="12"/>
      <c r="D6" s="12" t="s">
        <v>8</v>
      </c>
      <c r="E6" s="12" t="s">
        <v>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x14ac:dyDescent="0.25">
      <c r="A7" s="12"/>
      <c r="B7" s="13"/>
      <c r="C7" s="12"/>
      <c r="D7" s="12"/>
      <c r="E7" s="13"/>
      <c r="F7" s="13"/>
      <c r="G7" s="13"/>
      <c r="H7" s="14" t="s">
        <v>10</v>
      </c>
      <c r="I7" s="15"/>
      <c r="J7" s="15"/>
      <c r="K7" s="16"/>
      <c r="L7" s="13"/>
      <c r="M7" s="13"/>
      <c r="N7" s="13"/>
      <c r="O7" s="13"/>
      <c r="P7" s="13"/>
      <c r="Q7" s="13"/>
    </row>
    <row r="8" spans="1:18" ht="30" x14ac:dyDescent="0.25">
      <c r="A8" s="12"/>
      <c r="B8" s="13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</row>
    <row r="9" spans="1:18" ht="30" x14ac:dyDescent="0.25">
      <c r="A9" s="17" t="s">
        <v>24</v>
      </c>
      <c r="B9" s="18"/>
      <c r="C9" s="17" t="s">
        <v>25</v>
      </c>
      <c r="D9" s="17" t="s">
        <v>25</v>
      </c>
      <c r="E9" s="17" t="s">
        <v>26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17" t="s">
        <v>37</v>
      </c>
      <c r="Q9" s="17" t="s">
        <v>38</v>
      </c>
    </row>
    <row r="10" spans="1:18" ht="30" x14ac:dyDescent="0.25">
      <c r="A10" s="19" t="s">
        <v>39</v>
      </c>
      <c r="B10" s="20" t="s">
        <v>40</v>
      </c>
      <c r="C10" s="21">
        <v>338158.71733099996</v>
      </c>
      <c r="D10" s="21">
        <v>281831.29739099997</v>
      </c>
      <c r="E10" s="21">
        <v>26418.641940000001</v>
      </c>
      <c r="F10" s="21">
        <v>3643.4371100000003</v>
      </c>
      <c r="G10" s="21">
        <v>1606.58131</v>
      </c>
      <c r="H10" s="21">
        <v>1469.1626200000001</v>
      </c>
      <c r="I10" s="21">
        <v>1366.8032399999997</v>
      </c>
      <c r="J10" s="21">
        <v>1089.6361300000001</v>
      </c>
      <c r="K10" s="21">
        <v>2337.1457799999998</v>
      </c>
      <c r="L10" s="21">
        <v>494.31598000000002</v>
      </c>
      <c r="M10" s="21">
        <v>443.61741000000006</v>
      </c>
      <c r="N10" s="21">
        <v>1120.3046099999999</v>
      </c>
      <c r="O10" s="21">
        <v>527.41301999999996</v>
      </c>
      <c r="P10" s="21">
        <v>417.16241000000002</v>
      </c>
      <c r="Q10" s="21">
        <v>15393.19838</v>
      </c>
      <c r="R10" s="22"/>
    </row>
    <row r="11" spans="1:18" x14ac:dyDescent="0.25">
      <c r="A11" s="23" t="s">
        <v>41</v>
      </c>
      <c r="B11" s="24" t="s">
        <v>42</v>
      </c>
      <c r="C11" s="25">
        <v>81924.733730000007</v>
      </c>
      <c r="D11" s="25">
        <v>64107.170980000003</v>
      </c>
      <c r="E11" s="25">
        <v>6880.3287599999994</v>
      </c>
      <c r="F11" s="25">
        <v>469.89131000000003</v>
      </c>
      <c r="G11" s="25">
        <v>370.74338999999998</v>
      </c>
      <c r="H11" s="25">
        <v>297.28134999999997</v>
      </c>
      <c r="I11" s="25">
        <v>135.88674</v>
      </c>
      <c r="J11" s="25">
        <v>75.168170000000003</v>
      </c>
      <c r="K11" s="25">
        <v>1894.35673</v>
      </c>
      <c r="L11" s="25">
        <v>49.622019999999999</v>
      </c>
      <c r="M11" s="25">
        <v>59.147820000000003</v>
      </c>
      <c r="N11" s="25">
        <v>416.42669000000001</v>
      </c>
      <c r="O11" s="25">
        <v>43.862029999999997</v>
      </c>
      <c r="P11" s="25">
        <v>86.395060000000001</v>
      </c>
      <c r="Q11" s="25">
        <v>7038.4526800000003</v>
      </c>
      <c r="R11" s="22"/>
    </row>
    <row r="12" spans="1:18" x14ac:dyDescent="0.25">
      <c r="A12" s="23" t="s">
        <v>43</v>
      </c>
      <c r="B12" s="24" t="s">
        <v>44</v>
      </c>
      <c r="C12" s="25">
        <v>245929.18679099999</v>
      </c>
      <c r="D12" s="25">
        <v>209305.50692099999</v>
      </c>
      <c r="E12" s="25">
        <v>17811.67642</v>
      </c>
      <c r="F12" s="25">
        <v>3037.7773400000005</v>
      </c>
      <c r="G12" s="25">
        <v>1235.8379199999999</v>
      </c>
      <c r="H12" s="25">
        <v>1171.8812700000001</v>
      </c>
      <c r="I12" s="25">
        <v>1230.9164999999998</v>
      </c>
      <c r="J12" s="25">
        <v>1014.4679600000001</v>
      </c>
      <c r="K12" s="25">
        <v>442.78905000000003</v>
      </c>
      <c r="L12" s="25">
        <v>444.69396</v>
      </c>
      <c r="M12" s="25">
        <v>384.46959000000004</v>
      </c>
      <c r="N12" s="25">
        <v>703.8779199999999</v>
      </c>
      <c r="O12" s="25">
        <v>483.55099000000001</v>
      </c>
      <c r="P12" s="25">
        <v>330.76735000000002</v>
      </c>
      <c r="Q12" s="25">
        <v>8330.9735999999994</v>
      </c>
      <c r="R12" s="22"/>
    </row>
    <row r="13" spans="1:18" x14ac:dyDescent="0.25">
      <c r="A13" s="26" t="s">
        <v>45</v>
      </c>
      <c r="B13" s="27" t="s">
        <v>46</v>
      </c>
      <c r="C13" s="25">
        <v>8754.366399999999</v>
      </c>
      <c r="D13" s="25">
        <v>6898.57222</v>
      </c>
      <c r="E13" s="25">
        <v>1696.25362</v>
      </c>
      <c r="F13" s="25">
        <v>135.76846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23.772099999999998</v>
      </c>
      <c r="R13" s="22"/>
    </row>
    <row r="14" spans="1:18" x14ac:dyDescent="0.25">
      <c r="A14" s="26" t="s">
        <v>47</v>
      </c>
      <c r="B14" s="27" t="s">
        <v>48</v>
      </c>
      <c r="C14" s="25">
        <v>1550.4304099999999</v>
      </c>
      <c r="D14" s="25">
        <v>1520.04727</v>
      </c>
      <c r="E14" s="25">
        <v>30.383140000000001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2"/>
    </row>
    <row r="15" spans="1:18" x14ac:dyDescent="0.25">
      <c r="A15" s="28"/>
      <c r="B15" s="28"/>
    </row>
    <row r="16" spans="1:18" x14ac:dyDescent="0.25">
      <c r="A16" s="29" t="s">
        <v>49</v>
      </c>
      <c r="B16" s="29"/>
    </row>
    <row r="17" spans="1:10" x14ac:dyDescent="0.25">
      <c r="A17" s="30"/>
      <c r="B17" s="30"/>
      <c r="J17" s="31" t="s">
        <v>3</v>
      </c>
    </row>
    <row r="18" spans="1:10" ht="45" x14ac:dyDescent="0.25">
      <c r="A18" s="13" t="s">
        <v>4</v>
      </c>
      <c r="B18" s="13"/>
      <c r="C18" s="13" t="s">
        <v>5</v>
      </c>
      <c r="D18" s="13" t="s">
        <v>50</v>
      </c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55</v>
      </c>
      <c r="J18" s="13" t="s">
        <v>56</v>
      </c>
    </row>
    <row r="19" spans="1:10" ht="29.25" customHeight="1" x14ac:dyDescent="0.25">
      <c r="A19" s="17" t="s">
        <v>24</v>
      </c>
      <c r="B19" s="13"/>
      <c r="C19" s="17" t="s">
        <v>25</v>
      </c>
      <c r="D19" s="17" t="s">
        <v>57</v>
      </c>
      <c r="E19" s="17" t="s">
        <v>58</v>
      </c>
      <c r="F19" s="17" t="s">
        <v>59</v>
      </c>
      <c r="G19" s="17" t="s">
        <v>60</v>
      </c>
      <c r="H19" s="17" t="s">
        <v>61</v>
      </c>
      <c r="I19" s="17" t="s">
        <v>62</v>
      </c>
      <c r="J19" s="17" t="s">
        <v>63</v>
      </c>
    </row>
    <row r="20" spans="1:10" ht="30" x14ac:dyDescent="0.25">
      <c r="A20" s="19" t="s">
        <v>39</v>
      </c>
      <c r="B20" s="20" t="s">
        <v>40</v>
      </c>
      <c r="C20" s="32">
        <f>SUM(D20:J20)</f>
        <v>338158.71732336801</v>
      </c>
      <c r="D20" s="33">
        <f>SUM(D21:D24)</f>
        <v>265310.47627020505</v>
      </c>
      <c r="E20" s="33">
        <f t="shared" ref="E20:J20" si="0">SUM(E21:E24)</f>
        <v>2292.131774</v>
      </c>
      <c r="F20" s="33">
        <f t="shared" si="0"/>
        <v>207.65675039646996</v>
      </c>
      <c r="G20" s="33">
        <f t="shared" si="0"/>
        <v>33122.873983910897</v>
      </c>
      <c r="H20" s="33">
        <f t="shared" si="0"/>
        <v>37225.578544855598</v>
      </c>
      <c r="I20" s="33">
        <f t="shared" si="0"/>
        <v>0</v>
      </c>
      <c r="J20" s="33">
        <f t="shared" si="0"/>
        <v>0</v>
      </c>
    </row>
    <row r="21" spans="1:10" x14ac:dyDescent="0.25">
      <c r="A21" s="23" t="s">
        <v>41</v>
      </c>
      <c r="B21" s="24" t="s">
        <v>42</v>
      </c>
      <c r="C21" s="32">
        <f t="shared" ref="C21:C24" si="1">SUM(D21:J21)</f>
        <v>81924.733723380035</v>
      </c>
      <c r="D21" s="33">
        <f>38904.63374538+0.00001</f>
        <v>38904.633755380004</v>
      </c>
      <c r="E21" s="33">
        <v>947.77238999999997</v>
      </c>
      <c r="F21" s="33">
        <v>44.237140396469925</v>
      </c>
      <c r="G21" s="33">
        <v>24812.928769748065</v>
      </c>
      <c r="H21" s="33">
        <f>17215.1616178555+0.00005</f>
        <v>17215.1616678555</v>
      </c>
      <c r="I21" s="33">
        <v>0</v>
      </c>
      <c r="J21" s="33">
        <v>0</v>
      </c>
    </row>
    <row r="22" spans="1:10" x14ac:dyDescent="0.25">
      <c r="A22" s="23" t="s">
        <v>43</v>
      </c>
      <c r="B22" s="24" t="s">
        <v>44</v>
      </c>
      <c r="C22" s="32">
        <f t="shared" si="1"/>
        <v>245929.18678582512</v>
      </c>
      <c r="D22" s="33">
        <f>223918.462294825-1.27642-2.4244</f>
        <v>223914.76147482501</v>
      </c>
      <c r="E22" s="33">
        <f>1345.637514-1.27813</f>
        <v>1344.3593840000001</v>
      </c>
      <c r="F22" s="33">
        <v>163.41961000000003</v>
      </c>
      <c r="G22" s="33">
        <v>496.22944000000007</v>
      </c>
      <c r="H22" s="33">
        <f>20006.7153470001+3.70153</f>
        <v>20010.416877000098</v>
      </c>
      <c r="I22" s="33">
        <v>0</v>
      </c>
      <c r="J22" s="33">
        <v>0</v>
      </c>
    </row>
    <row r="23" spans="1:10" x14ac:dyDescent="0.25">
      <c r="A23" s="26" t="s">
        <v>45</v>
      </c>
      <c r="B23" s="27" t="s">
        <v>46</v>
      </c>
      <c r="C23" s="32">
        <f t="shared" si="1"/>
        <v>8754.3664041628344</v>
      </c>
      <c r="D23" s="25">
        <f>2488.65664+2.4244</f>
        <v>2491.08104</v>
      </c>
      <c r="E23" s="25">
        <v>0</v>
      </c>
      <c r="F23" s="25">
        <v>0</v>
      </c>
      <c r="G23" s="25">
        <v>6263.2853641628344</v>
      </c>
      <c r="H23" s="25">
        <v>0</v>
      </c>
      <c r="I23" s="33">
        <v>0</v>
      </c>
      <c r="J23" s="33">
        <v>0</v>
      </c>
    </row>
    <row r="24" spans="1:10" x14ac:dyDescent="0.25">
      <c r="A24" s="26" t="s">
        <v>47</v>
      </c>
      <c r="B24" s="27" t="s">
        <v>48</v>
      </c>
      <c r="C24" s="32">
        <f t="shared" si="1"/>
        <v>1550.4304099999997</v>
      </c>
      <c r="D24" s="25">
        <v>0</v>
      </c>
      <c r="E24" s="25">
        <v>0</v>
      </c>
      <c r="F24" s="25">
        <v>0</v>
      </c>
      <c r="G24" s="25">
        <v>1550.4304099999997</v>
      </c>
      <c r="H24" s="25">
        <v>0</v>
      </c>
      <c r="I24" s="33">
        <v>0</v>
      </c>
      <c r="J24" s="33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2020-01-28T11:05:24Z</dcterms:created>
  <dcterms:modified xsi:type="dcterms:W3CDTF">2020-01-28T11:05:32Z</dcterms:modified>
</cp:coreProperties>
</file>