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in teqdim edilmesi Dekabr 2019\"/>
    </mc:Choice>
  </mc:AlternateContent>
  <bookViews>
    <workbookView xWindow="0" yWindow="0" windowWidth="20490" windowHeight="7620"/>
  </bookViews>
  <sheets>
    <sheet name="16.8.3 və 16.8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5" i="1" s="1"/>
  <c r="H5" i="1" s="1"/>
  <c r="C9" i="1"/>
  <c r="D9" i="1" s="1"/>
  <c r="E6" i="1"/>
  <c r="F6" i="1" s="1"/>
  <c r="C6" i="1"/>
  <c r="D6" i="1" s="1"/>
  <c r="C5" i="1"/>
  <c r="D13" i="1" s="1"/>
  <c r="H9" i="1" l="1"/>
  <c r="D11" i="1"/>
  <c r="E5" i="1"/>
  <c r="F5" i="1" s="1"/>
  <c r="D7" i="1"/>
  <c r="D10" i="1"/>
  <c r="F7" i="1"/>
  <c r="H10" i="1"/>
  <c r="D8" i="1"/>
  <c r="F8" i="1"/>
  <c r="H11" i="1"/>
  <c r="D12" i="1"/>
  <c r="H12" i="1"/>
</calcChain>
</file>

<file path=xl/sharedStrings.xml><?xml version="1.0" encoding="utf-8"?>
<sst xmlns="http://schemas.openxmlformats.org/spreadsheetml/2006/main" count="51" uniqueCount="33">
  <si>
    <t>Kreditlərin təsnifləşdirilməsi haqqında məlumatlar</t>
  </si>
  <si>
    <t>(min manatla)</t>
  </si>
  <si>
    <t>sumLoan</t>
  </si>
  <si>
    <t>partSumLoan</t>
  </si>
  <si>
    <t>normReserve</t>
  </si>
  <si>
    <t>partNormReserve</t>
  </si>
  <si>
    <t>targetReserv</t>
  </si>
  <si>
    <t>partTargetReserve</t>
  </si>
  <si>
    <t>Məbləğ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</si>
  <si>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</si>
  <si>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</si>
  <si>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</si>
  <si>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</si>
  <si>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</si>
  <si>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loanPortf</t>
  </si>
  <si>
    <t>1. Cəmi kredit portfeli, o cümlədən</t>
  </si>
  <si>
    <t>X</t>
  </si>
  <si>
    <t>loanStand</t>
  </si>
  <si>
    <t>1.1.Standart kreditlər</t>
  </si>
  <si>
    <t>loanSatisf</t>
  </si>
  <si>
    <t>1.1.1. Qənaətbəxş kreditlər</t>
  </si>
  <si>
    <t>loanSuperv</t>
  </si>
  <si>
    <t>1.1.2. Nəzarət altında olan kreditlər</t>
  </si>
  <si>
    <t>loanNonstand</t>
  </si>
  <si>
    <t>1.2. Qeyri-standart kreditlər</t>
  </si>
  <si>
    <t>loanNonSatisf</t>
  </si>
  <si>
    <t>Qeyri-qənaətbəxş</t>
  </si>
  <si>
    <t>loanDanger</t>
  </si>
  <si>
    <t>Təhlükəli</t>
  </si>
  <si>
    <t>loanBad</t>
  </si>
  <si>
    <t>Ümidsiz</t>
  </si>
  <si>
    <t>loanNoReserve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</si>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</sst>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0" fillId="3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0" fontId="4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/>
    </xf>
    <xf numFmtId="10" fontId="0" fillId="3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vertical="top"/>
    </xf>
    <xf numFmtId="9" fontId="4" fillId="3" borderId="1" xfId="1" applyFont="1" applyFill="1" applyBorder="1"/>
    <xf numFmtId="10" fontId="4" fillId="3" borderId="1" xfId="0" applyNumberFormat="1" applyFont="1" applyFill="1" applyBorder="1"/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;llik%20hesabatlar_31.12.2019%20%20x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6.1"/>
      <sheetName val="16.6.2 (1)"/>
      <sheetName val="16.6.2 (2)"/>
      <sheetName val="16.6.18"/>
      <sheetName val="16.7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  <sheetName val="16.6.13"/>
      <sheetName val="16.6.17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4"/>
      <sheetName val="16.6.15"/>
      <sheetName val="16.6.16"/>
      <sheetName val="16.8.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tabSelected="1" workbookViewId="0">
      <selection activeCell="B2" sqref="B2:H2"/>
    </sheetView>
  </sheetViews>
  <sheetFormatPr defaultRowHeight="15" x14ac:dyDescent="0.25"/>
  <cols>
    <col min="1" max="1" width="23.5703125" style="1" bestFit="1" customWidth="1"/>
    <col min="2" max="2" width="34.5703125" style="1" customWidth="1"/>
    <col min="3" max="3" width="11.28515625" style="1" customWidth="1"/>
    <col min="4" max="4" width="15.140625" style="1" bestFit="1" customWidth="1"/>
    <col min="5" max="5" width="14" style="1" customWidth="1"/>
    <col min="6" max="6" width="17.140625" style="1" customWidth="1"/>
    <col min="7" max="7" width="17.5703125" style="1" customWidth="1"/>
    <col min="8" max="8" width="19.5703125" style="1" customWidth="1"/>
    <col min="9" max="16384" width="9.140625" style="1"/>
  </cols>
  <sheetData>
    <row r="1" spans="1:8" x14ac:dyDescent="0.25">
      <c r="B1" s="2" t="s">
        <v>0</v>
      </c>
      <c r="C1" s="2"/>
      <c r="D1" s="2"/>
      <c r="E1" s="2"/>
      <c r="F1" s="2"/>
      <c r="G1" s="2"/>
      <c r="H1" s="2"/>
    </row>
    <row r="2" spans="1:8" x14ac:dyDescent="0.25">
      <c r="B2" s="3" t="s">
        <v>1</v>
      </c>
      <c r="C2" s="3"/>
      <c r="D2" s="3"/>
      <c r="E2" s="3"/>
      <c r="F2" s="3"/>
      <c r="G2" s="3"/>
      <c r="H2" s="3"/>
    </row>
    <row r="3" spans="1:8" x14ac:dyDescent="0.25">
      <c r="A3" s="4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60" x14ac:dyDescent="0.25">
      <c r="A4" s="6"/>
      <c r="B4" s="7"/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5">
      <c r="A5" s="6" t="s">
        <v>14</v>
      </c>
      <c r="B5" s="9" t="s">
        <v>15</v>
      </c>
      <c r="C5" s="10">
        <f>SUM(C6,C9,C13)</f>
        <v>338158.71733000001</v>
      </c>
      <c r="D5" s="11" t="s">
        <v>16</v>
      </c>
      <c r="E5" s="10">
        <f>E6</f>
        <v>2055.7412004000003</v>
      </c>
      <c r="F5" s="12">
        <f>E5/C5</f>
        <v>6.0792198900904201E-3</v>
      </c>
      <c r="G5" s="13">
        <f>G9</f>
        <v>118302.99068899998</v>
      </c>
      <c r="H5" s="14">
        <f>G5/C5</f>
        <v>0.34984456891451737</v>
      </c>
    </row>
    <row r="6" spans="1:8" x14ac:dyDescent="0.25">
      <c r="A6" s="6" t="s">
        <v>17</v>
      </c>
      <c r="B6" s="15" t="s">
        <v>18</v>
      </c>
      <c r="C6" s="10">
        <f>C7+C8</f>
        <v>185255.44446</v>
      </c>
      <c r="D6" s="16">
        <f>C6/C5</f>
        <v>0.54783577937224726</v>
      </c>
      <c r="E6" s="10">
        <f>E7+E8</f>
        <v>2055.7412004000003</v>
      </c>
      <c r="F6" s="17">
        <f>E6/C5</f>
        <v>6.0792198900904201E-3</v>
      </c>
      <c r="G6" s="11" t="s">
        <v>16</v>
      </c>
      <c r="H6" s="11" t="s">
        <v>16</v>
      </c>
    </row>
    <row r="7" spans="1:8" x14ac:dyDescent="0.25">
      <c r="A7" s="6" t="s">
        <v>19</v>
      </c>
      <c r="B7" s="18" t="s">
        <v>20</v>
      </c>
      <c r="C7" s="10">
        <v>183327.22883000001</v>
      </c>
      <c r="D7" s="16">
        <f>C7/C5</f>
        <v>0.54213367698309511</v>
      </c>
      <c r="E7" s="10">
        <v>1981.0257705000001</v>
      </c>
      <c r="F7" s="17">
        <f>E7/C5</f>
        <v>5.8582720745500409E-3</v>
      </c>
      <c r="G7" s="11" t="s">
        <v>16</v>
      </c>
      <c r="H7" s="11" t="s">
        <v>16</v>
      </c>
    </row>
    <row r="8" spans="1:8" x14ac:dyDescent="0.25">
      <c r="A8" s="6" t="s">
        <v>21</v>
      </c>
      <c r="B8" s="18" t="s">
        <v>22</v>
      </c>
      <c r="C8" s="10">
        <v>1928.2156300000001</v>
      </c>
      <c r="D8" s="16">
        <f>C8/C5</f>
        <v>5.7021023891520922E-3</v>
      </c>
      <c r="E8" s="10">
        <v>74.715429900000018</v>
      </c>
      <c r="F8" s="17">
        <f>E8/C5</f>
        <v>2.2094781554037903E-4</v>
      </c>
      <c r="G8" s="11" t="s">
        <v>16</v>
      </c>
      <c r="H8" s="11" t="s">
        <v>16</v>
      </c>
    </row>
    <row r="9" spans="1:8" x14ac:dyDescent="0.25">
      <c r="A9" s="6" t="s">
        <v>23</v>
      </c>
      <c r="B9" s="15" t="s">
        <v>24</v>
      </c>
      <c r="C9" s="10">
        <f>C10+C11+C12</f>
        <v>149998.99586</v>
      </c>
      <c r="D9" s="16">
        <f>C9/C5</f>
        <v>0.44357571806620028</v>
      </c>
      <c r="E9" s="11" t="s">
        <v>16</v>
      </c>
      <c r="F9" s="11" t="s">
        <v>16</v>
      </c>
      <c r="G9" s="13">
        <f>G10+G11+G12</f>
        <v>118302.99068899998</v>
      </c>
      <c r="H9" s="17">
        <f>G9/C5</f>
        <v>0.34984456891451737</v>
      </c>
    </row>
    <row r="10" spans="1:8" x14ac:dyDescent="0.25">
      <c r="A10" s="6" t="s">
        <v>25</v>
      </c>
      <c r="B10" s="19" t="s">
        <v>26</v>
      </c>
      <c r="C10" s="10">
        <v>31009.912079999998</v>
      </c>
      <c r="D10" s="16">
        <f>C10/C5</f>
        <v>9.1702240666291207E-2</v>
      </c>
      <c r="E10" s="11" t="s">
        <v>16</v>
      </c>
      <c r="F10" s="11" t="s">
        <v>16</v>
      </c>
      <c r="G10" s="10">
        <v>7752.4780199999996</v>
      </c>
      <c r="H10" s="17">
        <f>G10/C5</f>
        <v>2.2925560166572802E-2</v>
      </c>
    </row>
    <row r="11" spans="1:8" x14ac:dyDescent="0.25">
      <c r="A11" s="6" t="s">
        <v>27</v>
      </c>
      <c r="B11" s="19" t="s">
        <v>28</v>
      </c>
      <c r="C11" s="10">
        <v>14219.046539999999</v>
      </c>
      <c r="D11" s="16">
        <f>C11/C5</f>
        <v>4.2048440011451825E-2</v>
      </c>
      <c r="E11" s="11" t="s">
        <v>16</v>
      </c>
      <c r="F11" s="11" t="s">
        <v>16</v>
      </c>
      <c r="G11" s="10">
        <v>7109.5232699999997</v>
      </c>
      <c r="H11" s="17">
        <f>G11/C5</f>
        <v>2.1024220005725913E-2</v>
      </c>
    </row>
    <row r="12" spans="1:8" x14ac:dyDescent="0.25">
      <c r="A12" s="6" t="s">
        <v>29</v>
      </c>
      <c r="B12" s="19" t="s">
        <v>30</v>
      </c>
      <c r="C12" s="10">
        <v>104770.03723999999</v>
      </c>
      <c r="D12" s="16">
        <f>C12/C5</f>
        <v>0.30982503738845724</v>
      </c>
      <c r="E12" s="11" t="s">
        <v>16</v>
      </c>
      <c r="F12" s="11" t="s">
        <v>16</v>
      </c>
      <c r="G12" s="10">
        <v>103440.98939899998</v>
      </c>
      <c r="H12" s="17">
        <f>G12/C5</f>
        <v>0.30589478874221865</v>
      </c>
    </row>
    <row r="13" spans="1:8" x14ac:dyDescent="0.25">
      <c r="A13" s="6" t="s">
        <v>31</v>
      </c>
      <c r="B13" s="15" t="s">
        <v>32</v>
      </c>
      <c r="C13" s="10">
        <v>2904.2770099999998</v>
      </c>
      <c r="D13" s="16">
        <f>C13/C5</f>
        <v>8.5885025615524621E-3</v>
      </c>
      <c r="E13" s="11" t="s">
        <v>16</v>
      </c>
      <c r="F13" s="11" t="s">
        <v>16</v>
      </c>
      <c r="G13" s="11" t="s">
        <v>16</v>
      </c>
      <c r="H13" s="11" t="s">
        <v>16</v>
      </c>
    </row>
    <row r="15" spans="1:8" x14ac:dyDescent="0.25">
      <c r="B15" s="20"/>
      <c r="D15" s="21"/>
    </row>
  </sheetData>
  <mergeCells count="2"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16.8.3 və 16.8.4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2020-06-30T07:27:07Z</dcterms:created>
  <dcterms:modified xsi:type="dcterms:W3CDTF">2020-06-30T07:27:25Z</dcterms:modified>
</cp:coreProperties>
</file>