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EDE16978-D2D4-4792-8B8B-94B0D1BD86F3}" xr6:coauthVersionLast="47" xr6:coauthVersionMax="47" xr10:uidLastSave="{00000000-0000-0000-0000-000000000000}"/>
  <bookViews>
    <workbookView xWindow="-108" yWindow="-108" windowWidth="23256" windowHeight="12576" xr2:uid="{202C3401-6FBA-4D31-AB82-A600457AF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 l="1"/>
  <c r="F21" i="1" l="1"/>
  <c r="F20" i="1"/>
  <c r="F19" i="1"/>
  <c r="F18" i="1"/>
  <c r="F17" i="1"/>
  <c r="F16" i="1"/>
  <c r="F15" i="1"/>
  <c r="F14" i="1"/>
  <c r="E13" i="1"/>
  <c r="D13" i="1"/>
  <c r="C13" i="1"/>
  <c r="F12" i="1"/>
  <c r="F11" i="1"/>
  <c r="F10" i="1"/>
  <c r="F9" i="1"/>
  <c r="F8" i="1"/>
  <c r="F7" i="1"/>
  <c r="F6" i="1"/>
  <c r="F5" i="1"/>
  <c r="E4" i="1"/>
  <c r="D4" i="1"/>
  <c r="C4" i="1"/>
  <c r="F13" i="1" l="1"/>
  <c r="F4" i="1"/>
  <c r="E22" i="1" l="1"/>
  <c r="F22" i="1" s="1"/>
</calcChain>
</file>

<file path=xl/sharedStrings.xml><?xml version="1.0" encoding="utf-8"?>
<sst xmlns="http://schemas.openxmlformats.org/spreadsheetml/2006/main" count="39" uniqueCount="39">
  <si>
    <t>Sabit faizlə</t>
  </si>
  <si>
    <t>Dəyişkən faizlə</t>
  </si>
  <si>
    <t>Faizsiz</t>
  </si>
  <si>
    <t>Ümumi</t>
  </si>
  <si>
    <t>Aktivlər</t>
  </si>
  <si>
    <t>1.1</t>
  </si>
  <si>
    <t>Nağd pul və ekvivalentləri</t>
  </si>
  <si>
    <t>1.2</t>
  </si>
  <si>
    <t>Qiymətli kağızlar</t>
  </si>
  <si>
    <t>1.3</t>
  </si>
  <si>
    <t>Müştərilərə verilmiş kreditlər (xalis)</t>
  </si>
  <si>
    <t>1.4</t>
  </si>
  <si>
    <t>Kredit təşkilarına və digər maliyyə institutlarına verilmiş kreditlər (xalis)</t>
  </si>
  <si>
    <t>1.5</t>
  </si>
  <si>
    <t>Qısamüddətli maliyyə alətləri</t>
  </si>
  <si>
    <t>1.6</t>
  </si>
  <si>
    <t>Törəmə maliyyə alətləri</t>
  </si>
  <si>
    <t>1.7</t>
  </si>
  <si>
    <t>Bankın depozitləri</t>
  </si>
  <si>
    <t>1.8</t>
  </si>
  <si>
    <t>Digər aktivlər</t>
  </si>
  <si>
    <t>Öhdəliklər</t>
  </si>
  <si>
    <t>2.1</t>
  </si>
  <si>
    <t>ARMB və dövlət təşkilatlarının banka qarşı tələbləri</t>
  </si>
  <si>
    <t>2.2</t>
  </si>
  <si>
    <t>Kredit təşkilatları və digər maliyyə institutları qarşısında öhdəliklər</t>
  </si>
  <si>
    <t>2.3</t>
  </si>
  <si>
    <t>Müştərilərin depozitləri:</t>
  </si>
  <si>
    <t>2.3.1</t>
  </si>
  <si>
    <t>tələbli depozitlər</t>
  </si>
  <si>
    <t>2.3.2</t>
  </si>
  <si>
    <t>müddətli depozitlər</t>
  </si>
  <si>
    <t>2.4</t>
  </si>
  <si>
    <t>Subordinasiya öhdəlikləri</t>
  </si>
  <si>
    <t>2.5</t>
  </si>
  <si>
    <t>Borc qiymətli kağızları</t>
  </si>
  <si>
    <t>2.6</t>
  </si>
  <si>
    <t>Digər öhdəliklər</t>
  </si>
  <si>
    <t>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</si>
</sst>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₽_-;\-* #,##0\ _₽_-;_-* &quot;-&quot;??\ _₽_-;_-@_-"/>
    <numFmt numFmtId="165" formatCode="_-* #,##0.00\ _₽_-;\-* #,##0.00\ _₽_-;_-* &quot;-&quot;??\ _₽_-;_-@_-"/>
    <numFmt numFmtId="166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166" fontId="3" fillId="0" borderId="1" xfId="2" applyNumberFormat="1" applyFont="1" applyFill="1" applyBorder="1" applyAlignment="1">
      <alignment vertical="center"/>
    </xf>
    <xf numFmtId="165" fontId="3" fillId="0" borderId="1" xfId="2" applyFont="1" applyFill="1" applyBorder="1" applyAlignment="1">
      <alignment vertical="center"/>
    </xf>
    <xf numFmtId="164" fontId="3" fillId="2" borderId="4" xfId="2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indent="1"/>
    </xf>
    <xf numFmtId="166" fontId="3" fillId="0" borderId="3" xfId="2" applyNumberFormat="1" applyFont="1" applyFill="1" applyBorder="1" applyAlignment="1">
      <alignment vertical="center"/>
    </xf>
    <xf numFmtId="43" fontId="0" fillId="0" borderId="0" xfId="1" applyFont="1"/>
    <xf numFmtId="164" fontId="2" fillId="2" borderId="5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2" borderId="1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0" fillId="0" borderId="0" xfId="0" applyFill="1"/>
    <xf numFmtId="166" fontId="0" fillId="0" borderId="0" xfId="0" applyNumberFormat="1" applyFill="1"/>
    <xf numFmtId="43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0" fillId="0" borderId="0" xfId="0" applyNumberFormat="1"/>
  </cellXfs>
  <cellStyles count="3">
    <cellStyle name="Comma" xfId="1" builtinId="3"/>
    <cellStyle name="Comma 2 2" xfId="2" xr:uid="{B39F2B09-5E2D-4CF4-ACD8-C49B8C85B7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0D50-1A47-404E-995A-2E4AAD12081C}">
  <dimension ref="A3:K24"/>
  <sheetViews>
    <sheetView tabSelected="1" topLeftCell="A10" workbookViewId="0">
      <selection activeCell="D20" sqref="D20"/>
    </sheetView>
  </sheetViews>
  <sheetFormatPr defaultRowHeight="14.4" x14ac:dyDescent="0.3"/>
  <cols>
    <col min="1" max="1" width="5.109375" bestFit="1" customWidth="1"/>
    <col min="2" max="2" width="25.77734375" bestFit="1" customWidth="1"/>
    <col min="3" max="3" width="12" bestFit="1" customWidth="1"/>
    <col min="5" max="5" width="12" bestFit="1" customWidth="1"/>
    <col min="6" max="6" width="11.109375" bestFit="1" customWidth="1"/>
    <col min="8" max="8" width="9.21875" bestFit="1" customWidth="1"/>
    <col min="9" max="9" width="8.88671875" style="22"/>
    <col min="10" max="10" width="10.109375" style="22" bestFit="1" customWidth="1"/>
    <col min="11" max="11" width="8.88671875" style="22"/>
  </cols>
  <sheetData>
    <row r="3" spans="1:10" ht="26.4" x14ac:dyDescent="0.3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</row>
    <row r="4" spans="1:10" x14ac:dyDescent="0.3">
      <c r="A4" s="1">
        <v>1</v>
      </c>
      <c r="B4" s="2" t="s">
        <v>4</v>
      </c>
      <c r="C4" s="4">
        <f>SUM(C5:C12)</f>
        <v>968653.02965499996</v>
      </c>
      <c r="D4" s="4">
        <f t="shared" ref="D4:E4" si="0">SUM(D5:D12)</f>
        <v>0</v>
      </c>
      <c r="E4" s="4">
        <f t="shared" si="0"/>
        <v>148989.33843499995</v>
      </c>
      <c r="F4" s="5">
        <f>SUM(C4:E4)</f>
        <v>1117642.36809</v>
      </c>
      <c r="H4" s="13"/>
      <c r="I4" s="25"/>
    </row>
    <row r="5" spans="1:10" ht="22.8" customHeight="1" x14ac:dyDescent="0.3">
      <c r="A5" s="6" t="s">
        <v>5</v>
      </c>
      <c r="B5" s="7" t="s">
        <v>6</v>
      </c>
      <c r="C5" s="8"/>
      <c r="D5" s="8"/>
      <c r="E5" s="9">
        <v>94095.3</v>
      </c>
      <c r="F5" s="10">
        <f t="shared" ref="F5:F21" si="1">SUM(C5:E5)</f>
        <v>94095.3</v>
      </c>
    </row>
    <row r="6" spans="1:10" ht="22.8" customHeight="1" x14ac:dyDescent="0.3">
      <c r="A6" s="6" t="s">
        <v>7</v>
      </c>
      <c r="B6" s="7" t="s">
        <v>8</v>
      </c>
      <c r="C6" s="8">
        <v>66488.62</v>
      </c>
      <c r="D6" s="8"/>
      <c r="E6" s="8"/>
      <c r="F6" s="10">
        <f t="shared" si="1"/>
        <v>66488.62</v>
      </c>
    </row>
    <row r="7" spans="1:10" ht="26.4" x14ac:dyDescent="0.3">
      <c r="A7" s="6" t="s">
        <v>9</v>
      </c>
      <c r="B7" s="11" t="s">
        <v>10</v>
      </c>
      <c r="C7" s="8">
        <v>811349.39535499993</v>
      </c>
      <c r="D7" s="8"/>
      <c r="E7" s="8"/>
      <c r="F7" s="10">
        <f t="shared" si="1"/>
        <v>811349.39535499993</v>
      </c>
    </row>
    <row r="8" spans="1:10" ht="39.6" x14ac:dyDescent="0.3">
      <c r="A8" s="6" t="s">
        <v>11</v>
      </c>
      <c r="B8" s="11" t="s">
        <v>12</v>
      </c>
      <c r="C8" s="8">
        <v>46000</v>
      </c>
      <c r="D8" s="8"/>
      <c r="E8" s="8"/>
      <c r="F8" s="10">
        <f t="shared" si="1"/>
        <v>46000</v>
      </c>
    </row>
    <row r="9" spans="1:10" ht="22.8" customHeight="1" x14ac:dyDescent="0.3">
      <c r="A9" s="6" t="s">
        <v>13</v>
      </c>
      <c r="B9" s="7" t="s">
        <v>14</v>
      </c>
      <c r="C9" s="8">
        <v>24815.014299999999</v>
      </c>
      <c r="D9" s="8"/>
      <c r="E9" s="8"/>
      <c r="F9" s="10">
        <f t="shared" si="1"/>
        <v>24815.014299999999</v>
      </c>
    </row>
    <row r="10" spans="1:10" ht="22.8" customHeight="1" x14ac:dyDescent="0.3">
      <c r="A10" s="6" t="s">
        <v>15</v>
      </c>
      <c r="B10" s="7" t="s">
        <v>16</v>
      </c>
      <c r="C10" s="8">
        <v>0</v>
      </c>
      <c r="D10" s="8"/>
      <c r="E10" s="8"/>
      <c r="F10" s="10">
        <f t="shared" si="1"/>
        <v>0</v>
      </c>
    </row>
    <row r="11" spans="1:10" ht="22.8" customHeight="1" x14ac:dyDescent="0.3">
      <c r="A11" s="6" t="s">
        <v>17</v>
      </c>
      <c r="B11" s="7" t="s">
        <v>18</v>
      </c>
      <c r="C11" s="8">
        <v>20000</v>
      </c>
      <c r="D11" s="8"/>
      <c r="E11" s="8"/>
      <c r="F11" s="10">
        <f t="shared" si="1"/>
        <v>20000</v>
      </c>
      <c r="J11" s="23"/>
    </row>
    <row r="12" spans="1:10" ht="22.8" customHeight="1" x14ac:dyDescent="0.3">
      <c r="A12" s="6" t="s">
        <v>19</v>
      </c>
      <c r="B12" s="7" t="s">
        <v>20</v>
      </c>
      <c r="C12" s="8"/>
      <c r="D12" s="12"/>
      <c r="E12" s="8">
        <v>54894.038434999959</v>
      </c>
      <c r="F12" s="10">
        <f t="shared" si="1"/>
        <v>54894.038434999959</v>
      </c>
      <c r="H12" s="13"/>
    </row>
    <row r="13" spans="1:10" ht="22.8" customHeight="1" x14ac:dyDescent="0.3">
      <c r="A13" s="1">
        <v>2</v>
      </c>
      <c r="B13" s="2" t="s">
        <v>21</v>
      </c>
      <c r="C13" s="14">
        <f>SUM(C14:C21)-C16</f>
        <v>825856.38055000023</v>
      </c>
      <c r="D13" s="14">
        <f t="shared" ref="D13:E13" si="2">SUM(D14:D21)-D16</f>
        <v>0</v>
      </c>
      <c r="E13" s="14">
        <f t="shared" si="2"/>
        <v>122876.01481999979</v>
      </c>
      <c r="F13" s="15">
        <f t="shared" si="1"/>
        <v>948732.39537000004</v>
      </c>
      <c r="H13" s="13"/>
      <c r="I13" s="26"/>
    </row>
    <row r="14" spans="1:10" ht="39.6" x14ac:dyDescent="0.3">
      <c r="A14" s="6" t="s">
        <v>22</v>
      </c>
      <c r="B14" s="16" t="s">
        <v>23</v>
      </c>
      <c r="C14" s="17">
        <v>0</v>
      </c>
      <c r="D14" s="17"/>
      <c r="E14" s="17"/>
      <c r="F14" s="18">
        <f t="shared" si="1"/>
        <v>0</v>
      </c>
    </row>
    <row r="15" spans="1:10" ht="39.6" x14ac:dyDescent="0.3">
      <c r="A15" s="6" t="s">
        <v>24</v>
      </c>
      <c r="B15" s="16" t="s">
        <v>25</v>
      </c>
      <c r="C15" s="17">
        <v>157414.69</v>
      </c>
      <c r="D15" s="17"/>
      <c r="E15" s="17"/>
      <c r="F15" s="18">
        <f t="shared" si="1"/>
        <v>157414.69</v>
      </c>
    </row>
    <row r="16" spans="1:10" x14ac:dyDescent="0.3">
      <c r="A16" s="6" t="s">
        <v>26</v>
      </c>
      <c r="B16" s="16" t="s">
        <v>27</v>
      </c>
      <c r="C16" s="17">
        <f>SUM(C17:C18)</f>
        <v>631716.70055000007</v>
      </c>
      <c r="D16" s="17"/>
      <c r="E16" s="17">
        <f>SUM(E17:E18)</f>
        <v>66886.48</v>
      </c>
      <c r="F16" s="18">
        <f t="shared" si="1"/>
        <v>698603.18055000005</v>
      </c>
    </row>
    <row r="17" spans="1:10" ht="22.8" customHeight="1" x14ac:dyDescent="0.3">
      <c r="A17" s="6" t="s">
        <v>28</v>
      </c>
      <c r="B17" s="19" t="s">
        <v>29</v>
      </c>
      <c r="C17" s="17">
        <v>41440.910000000003</v>
      </c>
      <c r="D17" s="17"/>
      <c r="E17" s="17">
        <v>66886.48</v>
      </c>
      <c r="F17" s="20">
        <f t="shared" si="1"/>
        <v>108327.39</v>
      </c>
    </row>
    <row r="18" spans="1:10" ht="22.8" customHeight="1" x14ac:dyDescent="0.3">
      <c r="A18" s="6" t="s">
        <v>30</v>
      </c>
      <c r="B18" s="19" t="s">
        <v>31</v>
      </c>
      <c r="C18" s="17">
        <v>590275.79055000003</v>
      </c>
      <c r="D18" s="17"/>
      <c r="E18" s="17"/>
      <c r="F18" s="20">
        <f t="shared" si="1"/>
        <v>590275.79055000003</v>
      </c>
    </row>
    <row r="19" spans="1:10" x14ac:dyDescent="0.3">
      <c r="A19" s="6" t="s">
        <v>32</v>
      </c>
      <c r="B19" s="16" t="s">
        <v>33</v>
      </c>
      <c r="C19" s="17">
        <v>16724.990000000002</v>
      </c>
      <c r="D19" s="17"/>
      <c r="E19" s="17"/>
      <c r="F19" s="18">
        <f t="shared" si="1"/>
        <v>16724.990000000002</v>
      </c>
    </row>
    <row r="20" spans="1:10" ht="22.8" customHeight="1" x14ac:dyDescent="0.3">
      <c r="A20" s="6" t="s">
        <v>34</v>
      </c>
      <c r="B20" s="21" t="s">
        <v>35</v>
      </c>
      <c r="C20" s="17">
        <v>20000</v>
      </c>
      <c r="D20" s="17"/>
      <c r="E20" s="17"/>
      <c r="F20" s="18">
        <f t="shared" si="1"/>
        <v>20000</v>
      </c>
    </row>
    <row r="21" spans="1:10" ht="22.8" customHeight="1" x14ac:dyDescent="0.3">
      <c r="A21" s="6" t="s">
        <v>36</v>
      </c>
      <c r="B21" s="21" t="s">
        <v>37</v>
      </c>
      <c r="C21" s="17"/>
      <c r="D21" s="17"/>
      <c r="E21" s="17">
        <v>55989.534819999812</v>
      </c>
      <c r="F21" s="18">
        <f t="shared" si="1"/>
        <v>55989.534819999812</v>
      </c>
      <c r="H21" s="27"/>
      <c r="J21" s="24"/>
    </row>
    <row r="22" spans="1:10" ht="22.8" customHeight="1" x14ac:dyDescent="0.3">
      <c r="A22" s="1">
        <v>3</v>
      </c>
      <c r="B22" s="2" t="s">
        <v>38</v>
      </c>
      <c r="C22" s="15"/>
      <c r="D22" s="15"/>
      <c r="E22" s="15">
        <f>F4-F13</f>
        <v>168909.97271999996</v>
      </c>
      <c r="F22" s="15">
        <f>E22</f>
        <v>168909.97271999996</v>
      </c>
    </row>
    <row r="24" spans="1:10" x14ac:dyDescent="0.3">
      <c r="F2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2024-04-09T07:47:21Z</dcterms:created>
  <dcterms:modified xsi:type="dcterms:W3CDTF">2025-10-14T09:42:55Z</dcterms:modified>
</cp:coreProperties>
</file>