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Valyuta 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H24" i="1"/>
  <c r="G24" i="1"/>
  <c r="F24" i="1"/>
  <c r="E24" i="1"/>
  <c r="D24" i="1"/>
  <c r="D22" i="1"/>
  <c r="D21" i="1"/>
  <c r="D20" i="1"/>
  <c r="D19" i="1"/>
  <c r="D18" i="1"/>
  <c r="H17" i="1"/>
  <c r="H14" i="1" s="1"/>
  <c r="G17" i="1"/>
  <c r="G14" i="1" s="1"/>
  <c r="F17" i="1"/>
  <c r="F14" i="1" s="1"/>
  <c r="E17" i="1"/>
  <c r="D17" i="1" s="1"/>
  <c r="D16" i="1"/>
  <c r="D15" i="1"/>
  <c r="D13" i="1"/>
  <c r="D12" i="1"/>
  <c r="D11" i="1"/>
  <c r="D10" i="1"/>
  <c r="D9" i="1"/>
  <c r="E8" i="1"/>
  <c r="E5" i="1" s="1"/>
  <c r="D5" i="1" s="1"/>
  <c r="D8" i="1"/>
  <c r="D7" i="1"/>
  <c r="D6" i="1"/>
  <c r="H5" i="1"/>
  <c r="G5" i="1"/>
  <c r="F5" i="1"/>
  <c r="E14" i="1" l="1"/>
  <c r="D14" i="1" s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<sst xmlns="http://schemas.openxmlformats.org/spreadsheetml/2006/main" count="82" uniqueCount="73">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</sst>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abSelected="1" topLeftCell="A3" zoomScale="110" zoomScaleNormal="110" workbookViewId="0">
      <pane ySplit="1" topLeftCell="A4" activePane="bottomLeft" state="frozen"/>
      <selection activeCell="D6" sqref="D6"/>
      <selection pane="bottomLeft" activeCell="I14" sqref="I14"/>
    </sheetView>
  </sheetViews>
  <sheetFormatPr defaultRowHeight="15" x14ac:dyDescent="0.25"/>
  <cols>
    <col min="1" max="1" width="4.85546875" style="32" bestFit="1" customWidth="1"/>
    <col min="2" max="2" width="38.28515625" style="32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s="2" customFormat="1" x14ac:dyDescent="0.25">
      <c r="A2" s="3"/>
      <c r="B2" s="3"/>
      <c r="C2" s="4" t="s">
        <v>1</v>
      </c>
      <c r="D2" s="4"/>
      <c r="E2" s="5"/>
      <c r="F2" s="5"/>
      <c r="G2" s="6" t="s">
        <v>2</v>
      </c>
      <c r="H2" s="6"/>
    </row>
    <row r="3" spans="1:11" x14ac:dyDescent="0.25">
      <c r="A3" s="7"/>
      <c r="B3" s="7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11" x14ac:dyDescent="0.25">
      <c r="A4" s="7"/>
      <c r="B4" s="7"/>
      <c r="C4" s="10" t="s">
        <v>9</v>
      </c>
      <c r="D4" s="10" t="s">
        <v>10</v>
      </c>
      <c r="E4" s="11" t="s">
        <v>5</v>
      </c>
      <c r="F4" s="11" t="s">
        <v>11</v>
      </c>
      <c r="G4" s="11" t="s">
        <v>12</v>
      </c>
      <c r="H4" s="11" t="s">
        <v>13</v>
      </c>
    </row>
    <row r="5" spans="1:11" x14ac:dyDescent="0.25">
      <c r="A5" s="12">
        <v>1</v>
      </c>
      <c r="B5" s="13" t="s">
        <v>14</v>
      </c>
      <c r="C5" s="14" t="s">
        <v>15</v>
      </c>
      <c r="D5" s="15">
        <f>SUM(E5:H5)</f>
        <v>426278.14282999997</v>
      </c>
      <c r="E5" s="15">
        <f t="shared" ref="E5:H5" si="0">SUM(E6:E13)</f>
        <v>297702.40946</v>
      </c>
      <c r="F5" s="15">
        <f t="shared" si="0"/>
        <v>122437.34685</v>
      </c>
      <c r="G5" s="15">
        <f t="shared" si="0"/>
        <v>5969.09944</v>
      </c>
      <c r="H5" s="15">
        <f t="shared" si="0"/>
        <v>169.28708</v>
      </c>
      <c r="I5" s="16"/>
      <c r="J5" s="16"/>
    </row>
    <row r="6" spans="1:11" x14ac:dyDescent="0.25">
      <c r="A6" s="17">
        <v>1.1000000000000001</v>
      </c>
      <c r="B6" s="18" t="s">
        <v>16</v>
      </c>
      <c r="C6" s="19" t="s">
        <v>17</v>
      </c>
      <c r="D6" s="15">
        <f t="shared" ref="D6:D21" si="1">SUM(E6:H6)</f>
        <v>77182.38486000002</v>
      </c>
      <c r="E6" s="20">
        <v>18974.816020000002</v>
      </c>
      <c r="F6" s="20">
        <v>53652.609340000003</v>
      </c>
      <c r="G6" s="20">
        <v>4393.5361300000004</v>
      </c>
      <c r="H6" s="20">
        <v>161.42337000000001</v>
      </c>
      <c r="I6" s="16"/>
      <c r="J6" s="16"/>
    </row>
    <row r="7" spans="1:11" x14ac:dyDescent="0.25">
      <c r="A7" s="17">
        <v>1.2</v>
      </c>
      <c r="B7" s="18" t="s">
        <v>18</v>
      </c>
      <c r="C7" s="19" t="s">
        <v>19</v>
      </c>
      <c r="D7" s="15">
        <f t="shared" si="1"/>
        <v>24182.90856</v>
      </c>
      <c r="E7" s="20">
        <v>9622.2613199999996</v>
      </c>
      <c r="F7" s="20">
        <v>13249.05724</v>
      </c>
      <c r="G7" s="20">
        <v>1311.59</v>
      </c>
      <c r="H7" s="20">
        <v>0</v>
      </c>
      <c r="I7" s="16"/>
      <c r="J7" s="16"/>
    </row>
    <row r="8" spans="1:11" x14ac:dyDescent="0.25">
      <c r="A8" s="17">
        <v>1.3</v>
      </c>
      <c r="B8" s="18" t="s">
        <v>20</v>
      </c>
      <c r="C8" s="19" t="s">
        <v>21</v>
      </c>
      <c r="D8" s="15">
        <f t="shared" si="1"/>
        <v>238995.21224000002</v>
      </c>
      <c r="E8" s="20">
        <f>221193.70256-0.02727</f>
        <v>221193.67529000001</v>
      </c>
      <c r="F8" s="20">
        <v>17800.864420000002</v>
      </c>
      <c r="G8" s="20">
        <v>0.67253000000000007</v>
      </c>
      <c r="H8" s="20">
        <v>0</v>
      </c>
      <c r="I8" s="16"/>
      <c r="J8" s="16"/>
      <c r="K8" s="21"/>
    </row>
    <row r="9" spans="1:11" ht="30" x14ac:dyDescent="0.25">
      <c r="A9" s="17">
        <v>1.4</v>
      </c>
      <c r="B9" s="18" t="s">
        <v>22</v>
      </c>
      <c r="C9" s="22" t="s">
        <v>23</v>
      </c>
      <c r="D9" s="15">
        <f t="shared" si="1"/>
        <v>1621.50053</v>
      </c>
      <c r="E9" s="20">
        <v>780</v>
      </c>
      <c r="F9" s="20">
        <v>841.50053000000003</v>
      </c>
      <c r="G9" s="20">
        <v>0</v>
      </c>
      <c r="H9" s="20">
        <v>0</v>
      </c>
      <c r="I9" s="16"/>
      <c r="J9" s="16"/>
    </row>
    <row r="10" spans="1:11" x14ac:dyDescent="0.25">
      <c r="A10" s="17">
        <v>1.5</v>
      </c>
      <c r="B10" s="18" t="s">
        <v>24</v>
      </c>
      <c r="C10" s="19" t="s">
        <v>25</v>
      </c>
      <c r="D10" s="15">
        <f t="shared" si="1"/>
        <v>0</v>
      </c>
      <c r="E10" s="20">
        <v>0</v>
      </c>
      <c r="F10" s="20">
        <v>0</v>
      </c>
      <c r="G10" s="20">
        <v>0</v>
      </c>
      <c r="H10" s="20">
        <v>0</v>
      </c>
      <c r="I10" s="16"/>
      <c r="J10" s="16"/>
    </row>
    <row r="11" spans="1:11" x14ac:dyDescent="0.25">
      <c r="A11" s="17">
        <v>1.6</v>
      </c>
      <c r="B11" s="18" t="s">
        <v>26</v>
      </c>
      <c r="C11" s="19" t="s">
        <v>27</v>
      </c>
      <c r="D11" s="15">
        <f t="shared" si="1"/>
        <v>0</v>
      </c>
      <c r="E11" s="20">
        <v>0</v>
      </c>
      <c r="F11" s="20">
        <v>0</v>
      </c>
      <c r="G11" s="20">
        <v>0</v>
      </c>
      <c r="H11" s="20">
        <v>0</v>
      </c>
      <c r="I11" s="16"/>
      <c r="J11" s="16"/>
    </row>
    <row r="12" spans="1:11" x14ac:dyDescent="0.25">
      <c r="A12" s="17">
        <v>1.7</v>
      </c>
      <c r="B12" s="18" t="s">
        <v>28</v>
      </c>
      <c r="C12" s="19" t="s">
        <v>29</v>
      </c>
      <c r="D12" s="15">
        <f t="shared" si="1"/>
        <v>12792.328529999999</v>
      </c>
      <c r="E12" s="20">
        <v>12792.328529999999</v>
      </c>
      <c r="F12" s="20">
        <v>0</v>
      </c>
      <c r="G12" s="20">
        <v>0</v>
      </c>
      <c r="H12" s="20">
        <v>0</v>
      </c>
      <c r="I12" s="16"/>
      <c r="J12" s="16"/>
    </row>
    <row r="13" spans="1:11" x14ac:dyDescent="0.25">
      <c r="A13" s="17">
        <v>1.8</v>
      </c>
      <c r="B13" s="18" t="s">
        <v>30</v>
      </c>
      <c r="C13" s="19" t="s">
        <v>31</v>
      </c>
      <c r="D13" s="15">
        <f t="shared" si="1"/>
        <v>71503.808109999998</v>
      </c>
      <c r="E13" s="20">
        <v>34339.328300000001</v>
      </c>
      <c r="F13" s="20">
        <v>36893.315319999994</v>
      </c>
      <c r="G13" s="20">
        <v>263.30078000000003</v>
      </c>
      <c r="H13" s="20">
        <v>7.8637100000000002</v>
      </c>
      <c r="I13" s="16"/>
      <c r="J13" s="16"/>
    </row>
    <row r="14" spans="1:11" x14ac:dyDescent="0.25">
      <c r="A14" s="12">
        <v>2</v>
      </c>
      <c r="B14" s="13" t="s">
        <v>32</v>
      </c>
      <c r="C14" s="14" t="s">
        <v>33</v>
      </c>
      <c r="D14" s="15">
        <f t="shared" si="1"/>
        <v>359975.01071999996</v>
      </c>
      <c r="E14" s="15">
        <f t="shared" ref="E14:H14" si="2">SUM(E15:E17,E20:E22)</f>
        <v>255371.13633000001</v>
      </c>
      <c r="F14" s="15">
        <f t="shared" si="2"/>
        <v>100323.35082000001</v>
      </c>
      <c r="G14" s="15">
        <f t="shared" si="2"/>
        <v>4209.0655999999999</v>
      </c>
      <c r="H14" s="15">
        <f t="shared" si="2"/>
        <v>71.457970000000003</v>
      </c>
      <c r="I14" s="16"/>
      <c r="J14" s="23"/>
    </row>
    <row r="15" spans="1:11" x14ac:dyDescent="0.25">
      <c r="A15" s="17">
        <v>2.1</v>
      </c>
      <c r="B15" s="18" t="s">
        <v>34</v>
      </c>
      <c r="C15" s="22" t="s">
        <v>35</v>
      </c>
      <c r="D15" s="15">
        <f t="shared" si="1"/>
        <v>85309.161900000006</v>
      </c>
      <c r="E15" s="20">
        <v>85309.161900000006</v>
      </c>
      <c r="F15" s="20">
        <v>0</v>
      </c>
      <c r="G15" s="20">
        <v>0</v>
      </c>
      <c r="H15" s="20">
        <v>0</v>
      </c>
      <c r="I15" s="16"/>
      <c r="J15" s="23"/>
    </row>
    <row r="16" spans="1:11" ht="30" x14ac:dyDescent="0.25">
      <c r="A16" s="17">
        <v>2.2000000000000002</v>
      </c>
      <c r="B16" s="18" t="s">
        <v>36</v>
      </c>
      <c r="C16" s="22" t="s">
        <v>37</v>
      </c>
      <c r="D16" s="15">
        <f t="shared" si="1"/>
        <v>65486.522059999996</v>
      </c>
      <c r="E16" s="20">
        <v>56974.611290000001</v>
      </c>
      <c r="F16" s="20">
        <v>8510.4855100000004</v>
      </c>
      <c r="G16" s="20">
        <v>1.4038600000000001</v>
      </c>
      <c r="H16" s="20">
        <v>2.1399999999999999E-2</v>
      </c>
      <c r="I16" s="16"/>
      <c r="J16" s="23"/>
    </row>
    <row r="17" spans="1:10" x14ac:dyDescent="0.25">
      <c r="A17" s="17">
        <v>2.2999999999999998</v>
      </c>
      <c r="B17" s="24" t="s">
        <v>38</v>
      </c>
      <c r="C17" s="19" t="s">
        <v>39</v>
      </c>
      <c r="D17" s="15">
        <f t="shared" si="1"/>
        <v>182873.06562000001</v>
      </c>
      <c r="E17" s="15">
        <f t="shared" ref="E17:H17" si="3">E18+E19</f>
        <v>104611.46225000001</v>
      </c>
      <c r="F17" s="15">
        <f t="shared" si="3"/>
        <v>74377.295810000011</v>
      </c>
      <c r="G17" s="15">
        <f t="shared" si="3"/>
        <v>3818.9091799999997</v>
      </c>
      <c r="H17" s="15">
        <f t="shared" si="3"/>
        <v>65.398380000000003</v>
      </c>
      <c r="I17" s="16"/>
      <c r="J17" s="23"/>
    </row>
    <row r="18" spans="1:10" x14ac:dyDescent="0.25">
      <c r="A18" s="17" t="s">
        <v>40</v>
      </c>
      <c r="B18" s="24" t="s">
        <v>41</v>
      </c>
      <c r="C18" s="19" t="s">
        <v>42</v>
      </c>
      <c r="D18" s="15">
        <f t="shared" si="1"/>
        <v>53041.74121</v>
      </c>
      <c r="E18" s="20">
        <v>27454.13306</v>
      </c>
      <c r="F18" s="20">
        <v>22654.243170000002</v>
      </c>
      <c r="G18" s="20">
        <v>2867.9665999999997</v>
      </c>
      <c r="H18" s="20">
        <v>65.398380000000003</v>
      </c>
      <c r="I18" s="16"/>
      <c r="J18" s="23"/>
    </row>
    <row r="19" spans="1:10" x14ac:dyDescent="0.25">
      <c r="A19" s="17" t="s">
        <v>43</v>
      </c>
      <c r="B19" s="24" t="s">
        <v>44</v>
      </c>
      <c r="C19" s="19" t="s">
        <v>45</v>
      </c>
      <c r="D19" s="15">
        <f t="shared" si="1"/>
        <v>129831.32441</v>
      </c>
      <c r="E19" s="20">
        <v>77157.329190000004</v>
      </c>
      <c r="F19" s="20">
        <v>51723.052640000002</v>
      </c>
      <c r="G19" s="20">
        <v>950.94258000000002</v>
      </c>
      <c r="H19" s="20">
        <v>0</v>
      </c>
      <c r="I19" s="16"/>
      <c r="J19" s="23"/>
    </row>
    <row r="20" spans="1:10" x14ac:dyDescent="0.25">
      <c r="A20" s="17">
        <v>2.4</v>
      </c>
      <c r="B20" s="24" t="s">
        <v>46</v>
      </c>
      <c r="C20" s="19" t="s">
        <v>47</v>
      </c>
      <c r="D20" s="15">
        <f t="shared" si="1"/>
        <v>16724.99999</v>
      </c>
      <c r="E20" s="20">
        <v>0</v>
      </c>
      <c r="F20" s="20">
        <v>16724.99999</v>
      </c>
      <c r="G20" s="20">
        <v>0</v>
      </c>
      <c r="H20" s="20">
        <v>0</v>
      </c>
      <c r="I20" s="16"/>
      <c r="J20" s="23"/>
    </row>
    <row r="21" spans="1:10" x14ac:dyDescent="0.25">
      <c r="A21" s="17">
        <v>2.5</v>
      </c>
      <c r="B21" s="24" t="s">
        <v>48</v>
      </c>
      <c r="C21" s="19" t="s">
        <v>49</v>
      </c>
      <c r="D21" s="15">
        <f t="shared" si="1"/>
        <v>0</v>
      </c>
      <c r="E21" s="20">
        <v>0</v>
      </c>
      <c r="F21" s="20">
        <v>0</v>
      </c>
      <c r="G21" s="20">
        <v>0</v>
      </c>
      <c r="H21" s="20">
        <v>0</v>
      </c>
      <c r="I21" s="16"/>
      <c r="J21" s="23"/>
    </row>
    <row r="22" spans="1:10" x14ac:dyDescent="0.25">
      <c r="A22" s="17">
        <v>2.6</v>
      </c>
      <c r="B22" s="24" t="s">
        <v>50</v>
      </c>
      <c r="C22" s="19" t="s">
        <v>51</v>
      </c>
      <c r="D22" s="15">
        <f>SUM(E22:H22)</f>
        <v>9581.2611500000021</v>
      </c>
      <c r="E22" s="20">
        <v>8475.9008900000008</v>
      </c>
      <c r="F22" s="20">
        <v>710.56951000000117</v>
      </c>
      <c r="G22" s="20">
        <v>388.75256000000007</v>
      </c>
      <c r="H22" s="20">
        <v>6.0381900000000002</v>
      </c>
      <c r="I22" s="16"/>
      <c r="J22" s="23"/>
    </row>
    <row r="23" spans="1:10" x14ac:dyDescent="0.25">
      <c r="A23" s="25" t="s">
        <v>52</v>
      </c>
      <c r="B23" s="26"/>
      <c r="C23" s="26"/>
      <c r="D23" s="26"/>
      <c r="E23" s="26"/>
      <c r="F23" s="26"/>
      <c r="G23" s="26"/>
      <c r="H23" s="27"/>
    </row>
    <row r="24" spans="1:10" x14ac:dyDescent="0.25">
      <c r="A24" s="12">
        <v>3</v>
      </c>
      <c r="B24" s="13" t="s">
        <v>53</v>
      </c>
      <c r="C24" s="28" t="s">
        <v>54</v>
      </c>
      <c r="D24" s="29">
        <f>D28</f>
        <v>7.668215081565441E-2</v>
      </c>
      <c r="E24" s="29" t="str">
        <f t="shared" ref="E24:H24" si="4">E28</f>
        <v>-</v>
      </c>
      <c r="F24" s="29">
        <f t="shared" si="4"/>
        <v>5.2361865816636023E-2</v>
      </c>
      <c r="G24" s="29">
        <f t="shared" si="4"/>
        <v>2.3019922120765101E-2</v>
      </c>
      <c r="H24" s="29">
        <f t="shared" si="4"/>
        <v>1.3003628782532859E-3</v>
      </c>
    </row>
    <row r="25" spans="1:10" ht="30" x14ac:dyDescent="0.25">
      <c r="A25" s="17">
        <v>3.1</v>
      </c>
      <c r="B25" s="18" t="s">
        <v>55</v>
      </c>
      <c r="C25" s="22" t="s">
        <v>56</v>
      </c>
      <c r="D25" s="30">
        <v>7.6095095520973391E-2</v>
      </c>
      <c r="E25" s="31" t="s">
        <v>57</v>
      </c>
      <c r="F25" s="31">
        <v>5.2361865816636023E-2</v>
      </c>
      <c r="G25" s="31">
        <v>2.3019922120765101E-2</v>
      </c>
      <c r="H25" s="31">
        <v>7.1330758357227313E-4</v>
      </c>
    </row>
    <row r="26" spans="1:10" x14ac:dyDescent="0.25">
      <c r="A26" s="17">
        <v>3.2</v>
      </c>
      <c r="B26" s="18" t="s">
        <v>58</v>
      </c>
      <c r="C26" s="19" t="s">
        <v>59</v>
      </c>
      <c r="D26" s="30">
        <v>5.8705529468101262E-4</v>
      </c>
      <c r="E26" s="31" t="s">
        <v>57</v>
      </c>
      <c r="F26" s="31" t="s">
        <v>57</v>
      </c>
      <c r="G26" s="31" t="s">
        <v>57</v>
      </c>
      <c r="H26" s="31">
        <v>5.8705529468101262E-4</v>
      </c>
    </row>
    <row r="27" spans="1:10" x14ac:dyDescent="0.25">
      <c r="A27" s="17">
        <v>3.3</v>
      </c>
      <c r="B27" s="18" t="s">
        <v>60</v>
      </c>
      <c r="C27" s="19" t="s">
        <v>61</v>
      </c>
      <c r="D27" s="30" t="s">
        <v>57</v>
      </c>
      <c r="E27" s="31" t="s">
        <v>57</v>
      </c>
      <c r="F27" s="31" t="s">
        <v>57</v>
      </c>
      <c r="G27" s="31" t="s">
        <v>57</v>
      </c>
      <c r="H27" s="31">
        <v>0</v>
      </c>
    </row>
    <row r="28" spans="1:10" x14ac:dyDescent="0.25">
      <c r="A28" s="17">
        <v>3.4</v>
      </c>
      <c r="B28" s="18" t="s">
        <v>62</v>
      </c>
      <c r="C28" s="19" t="s">
        <v>63</v>
      </c>
      <c r="D28" s="30">
        <v>7.668215081565441E-2</v>
      </c>
      <c r="E28" s="31" t="s">
        <v>57</v>
      </c>
      <c r="F28" s="31">
        <f>F25</f>
        <v>5.2361865816636023E-2</v>
      </c>
      <c r="G28" s="31">
        <f>G25</f>
        <v>2.3019922120765101E-2</v>
      </c>
      <c r="H28" s="31">
        <v>1.3003628782532859E-3</v>
      </c>
    </row>
    <row r="31" spans="1:10" ht="40.5" customHeight="1" x14ac:dyDescent="0.25">
      <c r="C31" s="33" t="s">
        <v>64</v>
      </c>
      <c r="D31" s="34"/>
      <c r="E31" s="34"/>
      <c r="F31" s="35"/>
    </row>
    <row r="32" spans="1:10" ht="45" x14ac:dyDescent="0.25">
      <c r="C32" s="36" t="s">
        <v>65</v>
      </c>
      <c r="D32" s="36" t="s">
        <v>66</v>
      </c>
      <c r="E32" s="36" t="s">
        <v>67</v>
      </c>
      <c r="F32" s="36" t="s">
        <v>68</v>
      </c>
    </row>
    <row r="33" spans="3:6" x14ac:dyDescent="0.25">
      <c r="C33" s="37" t="s">
        <v>69</v>
      </c>
      <c r="D33" s="38">
        <v>0.1</v>
      </c>
      <c r="E33" s="38">
        <v>7.0000000000000007E-2</v>
      </c>
      <c r="F33" s="39"/>
    </row>
    <row r="34" spans="3:6" x14ac:dyDescent="0.25">
      <c r="C34" s="37" t="s">
        <v>70</v>
      </c>
      <c r="D34" s="38">
        <v>0.1</v>
      </c>
      <c r="E34" s="38">
        <v>7.0000000000000007E-2</v>
      </c>
      <c r="F34" s="39"/>
    </row>
    <row r="35" spans="3:6" x14ac:dyDescent="0.25">
      <c r="C35" s="37" t="s">
        <v>71</v>
      </c>
      <c r="D35" s="38">
        <v>0.2</v>
      </c>
      <c r="E35" s="38">
        <v>0.14000000000000001</v>
      </c>
      <c r="F35" s="38">
        <v>0.03</v>
      </c>
    </row>
    <row r="36" spans="3:6" x14ac:dyDescent="0.25">
      <c r="C36" s="37" t="s">
        <v>72</v>
      </c>
      <c r="D36" s="38">
        <v>0.2</v>
      </c>
      <c r="E36" s="38">
        <v>0.14000000000000001</v>
      </c>
      <c r="F36" s="38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 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cp:lastPrinted>2020-04-27T11:30:11Z</cp:lastPrinted>
  <dcterms:created xsi:type="dcterms:W3CDTF">2020-04-27T11:30:08Z</dcterms:created>
  <dcterms:modified xsi:type="dcterms:W3CDTF">2020-04-27T11:30:24Z</dcterms:modified>
</cp:coreProperties>
</file>